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5480" windowHeight="9855" activeTab="2"/>
  </bookViews>
  <sheets>
    <sheet name="Титул" sheetId="1" r:id="rId1"/>
    <sheet name="розділ 1" sheetId="2" r:id="rId2"/>
    <sheet name="розділ 2" sheetId="3" r:id="rId3"/>
    <sheet name="довідка" sheetId="4" r:id="rId4"/>
    <sheet name="розділи 3, 4, 5" sheetId="5" r:id="rId5"/>
    <sheet name="розділи 6, 7" sheetId="6" r:id="rId6"/>
    <sheet name="розділ 8" sheetId="7" r:id="rId7"/>
    <sheet name="розділ 9" sheetId="8" r:id="rId8"/>
  </sheets>
  <definedNames>
    <definedName name="OLE_LINK6">Титул!$A$12:$A$12</definedName>
  </definedNames>
  <calcPr calcId="145621"/>
</workbook>
</file>

<file path=xl/calcChain.xml><?xml version="1.0" encoding="utf-8"?>
<calcChain xmlns="http://schemas.openxmlformats.org/spreadsheetml/2006/main">
  <c r="D66" i="3" l="1"/>
  <c r="C7" i="2"/>
  <c r="E66" i="3"/>
  <c r="C8" i="2"/>
  <c r="D13" i="6"/>
  <c r="C9" i="2"/>
  <c r="E13" i="6"/>
  <c r="D9" i="2"/>
  <c r="C10" i="2"/>
  <c r="D36" i="6"/>
  <c r="C11" i="2"/>
  <c r="E36" i="6"/>
  <c r="C12" i="2"/>
  <c r="D18" i="8"/>
  <c r="C13" i="2"/>
  <c r="E18" i="8"/>
  <c r="D13" i="2"/>
  <c r="D7" i="2"/>
  <c r="D8" i="2"/>
  <c r="D10" i="2"/>
  <c r="D11" i="2"/>
  <c r="D12" i="2"/>
  <c r="F13" i="6"/>
  <c r="E9" i="2"/>
  <c r="E10" i="2"/>
  <c r="F36" i="6"/>
  <c r="E11" i="2"/>
  <c r="E14" i="2"/>
  <c r="E12" i="2"/>
  <c r="F18" i="8"/>
  <c r="E13" i="2"/>
  <c r="H66" i="3"/>
  <c r="F7" i="2"/>
  <c r="F14" i="2"/>
  <c r="F8" i="2"/>
  <c r="G13" i="6"/>
  <c r="F9" i="2"/>
  <c r="F10" i="2"/>
  <c r="G36" i="6"/>
  <c r="F11" i="2"/>
  <c r="F12" i="2"/>
  <c r="G18" i="8"/>
  <c r="F13" i="2"/>
  <c r="I66" i="3"/>
  <c r="G7" i="2"/>
  <c r="G9" i="2"/>
  <c r="G10" i="2"/>
  <c r="G12" i="2"/>
  <c r="G13" i="2"/>
  <c r="I36" i="6"/>
  <c r="H11" i="2"/>
  <c r="H14" i="2"/>
  <c r="H12" i="2"/>
  <c r="O66" i="3"/>
  <c r="I7" i="2"/>
  <c r="I14" i="2"/>
  <c r="I8" i="2"/>
  <c r="I13" i="6"/>
  <c r="I9" i="2"/>
  <c r="I10" i="2"/>
  <c r="J36" i="6"/>
  <c r="I11" i="2"/>
  <c r="I12" i="2"/>
  <c r="I18" i="8"/>
  <c r="I13" i="2"/>
  <c r="F66" i="3"/>
  <c r="G66" i="3"/>
  <c r="J66" i="3"/>
  <c r="K66" i="3"/>
  <c r="L66" i="3"/>
  <c r="M66" i="3"/>
  <c r="N66" i="3"/>
  <c r="P66" i="3"/>
  <c r="Q66" i="3"/>
  <c r="R66" i="3"/>
  <c r="S66" i="3"/>
  <c r="T66" i="3"/>
  <c r="U66" i="3"/>
  <c r="V66" i="3"/>
  <c r="W66" i="3"/>
  <c r="X66" i="3"/>
  <c r="Y66" i="3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H18" i="8"/>
  <c r="G31" i="5"/>
  <c r="H31" i="5"/>
  <c r="I31" i="5"/>
  <c r="J31" i="5"/>
  <c r="K31" i="5"/>
  <c r="L31" i="5"/>
  <c r="M31" i="5"/>
  <c r="N31" i="5"/>
  <c r="O31" i="5"/>
  <c r="P31" i="5"/>
  <c r="H13" i="6"/>
  <c r="H36" i="6"/>
  <c r="J13" i="6"/>
  <c r="K13" i="6"/>
  <c r="D14" i="2"/>
  <c r="C14" i="2"/>
  <c r="G11" i="2"/>
  <c r="G14" i="2"/>
</calcChain>
</file>

<file path=xl/sharedStrings.xml><?xml version="1.0" encoding="utf-8"?>
<sst xmlns="http://schemas.openxmlformats.org/spreadsheetml/2006/main" count="470" uniqueCount="405">
  <si>
    <t>Звітність</t>
  </si>
  <si>
    <t>ЗВІТ</t>
  </si>
  <si>
    <t xml:space="preserve">ЗВІТ СУДІВ ПЕРШОЇ ІНСТАНЦІЇ ПРО РОЗГЛЯД СПРАВ У </t>
  </si>
  <si>
    <t>ПОРЯДКУ КРИМІНАЛЬНОГО СУДОЧИНСТВА</t>
  </si>
  <si>
    <t>перше півріччя 2013 року</t>
  </si>
  <si>
    <t>Подають</t>
  </si>
  <si>
    <t>районні, районні у містах, міські, міськрайонні суди – територіальним управлінням Державної судової адміністрації України</t>
  </si>
  <si>
    <t>апеляційні суди областей, міст Києва і Севастополя, апеляційний суд Автономної Республіки Крим – Державній судовій адміністрації України; копію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</si>
  <si>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 </t>
  </si>
  <si>
    <t xml:space="preserve">Державна судова адміністрація України – Державній службі статистики України; 
копію – Верховному Суду України
</t>
  </si>
  <si>
    <t>Респондент:</t>
  </si>
  <si>
    <t xml:space="preserve">Найменування /ім'я: </t>
  </si>
  <si>
    <t>Місцезнаходження /місце проживання:</t>
  </si>
  <si>
    <t>__________________________________________________________________________________________________________________________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</si>
  <si>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</si>
  <si>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</si>
  <si>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ТУ ДСА України в Хмельницькій областi</t>
  </si>
  <si>
    <t>(період)</t>
  </si>
  <si>
    <t>29000, м. Хмельницький, вулиця Соборна, 75</t>
  </si>
  <si>
    <t>Терміни подання</t>
  </si>
  <si>
    <t>на 15-й день  після звітного періоду</t>
  </si>
  <si>
    <t>на 20-й день після  звітного періоду</t>
  </si>
  <si>
    <t>не пізніше 40-го дня після  звітного періоду</t>
  </si>
  <si>
    <t>Форма № 1</t>
  </si>
  <si>
    <t xml:space="preserve">періодичність (піврічна, річна) </t>
  </si>
  <si>
    <t xml:space="preserve">ЗАТВЕРДЖЕНО
Наказ Державної судової адміністрації України 
05.06.2006 № 55
</t>
  </si>
  <si>
    <t xml:space="preserve">У редакції наказу Державної судової адміністрації України 
02.07.2012 № 73
</t>
  </si>
  <si>
    <t xml:space="preserve">за погодженням з Держстатом України </t>
  </si>
  <si>
    <t xml:space="preserve"> № з/п</t>
  </si>
  <si>
    <t>А</t>
  </si>
  <si>
    <t>Розділ 1. Загальні показники кримінального судочинства   (перша інстанція)</t>
  </si>
  <si>
    <t>Найменування показника</t>
  </si>
  <si>
    <t>Б</t>
  </si>
  <si>
    <t>Кримінальні справи</t>
  </si>
  <si>
    <t>Скарги потрепілих та заяви юридичних осіб, що надійшли до суду в порядку статей  27, 27-2 КПК України</t>
  </si>
  <si>
    <t>Справи щодо вирішення питання про звільнення осіб від кримінальної відповідальності</t>
  </si>
  <si>
    <t>Справи про застосування до неповнолітніх примусових заходів виховного характеру, що надійшли до суду в порядку статті 73 КПК України</t>
  </si>
  <si>
    <t xml:space="preserve">Справи за поданнями правоохоронних органів </t>
  </si>
  <si>
    <t>Справи щодо оскарження дій і рішень правоохоронних органів</t>
  </si>
  <si>
    <t>Справи щодо розгляду питань у порядку виконання судових рішень</t>
  </si>
  <si>
    <t>УСЬОГО</t>
  </si>
  <si>
    <t xml:space="preserve">Перебувало в провадженні </t>
  </si>
  <si>
    <t>усього</t>
  </si>
  <si>
    <t>у тому числі надійшло у звітному періоді</t>
  </si>
  <si>
    <t>Повернуто</t>
  </si>
  <si>
    <t xml:space="preserve">Закінчено провадженням </t>
  </si>
  <si>
    <t>з  н и х :</t>
  </si>
  <si>
    <t>постановлено вирок /постанову</t>
  </si>
  <si>
    <t xml:space="preserve">із порушенням строків, встановлених КПК України </t>
  </si>
  <si>
    <t>Залишок нерозглянутих справ на кінець звітного періоду</t>
  </si>
  <si>
    <t xml:space="preserve">                                                                                                                                                  Розділ 2. РОЗГЛЯД КРИМІНАЛЬНИХ СПРАВ</t>
  </si>
  <si>
    <t>№ з/п</t>
  </si>
  <si>
    <t xml:space="preserve">Злочини проти основ національної безпеки України </t>
  </si>
  <si>
    <t>Злочини проти життя та здоров’я особи (крім справ, що порушуються не інакше, як за скаргою потерпілого) (усього), з них</t>
  </si>
  <si>
    <t>умисне вбивство</t>
  </si>
  <si>
    <t>умисне тяжке тілесне ушкодження</t>
  </si>
  <si>
    <t>умисне середньої тяжкості тілесне ушкодження</t>
  </si>
  <si>
    <t>катування</t>
  </si>
  <si>
    <t>Злочини проти волі, честі та гідності особи (усього), з них</t>
  </si>
  <si>
    <t>незаконне позбавлення волі або викрадення людини</t>
  </si>
  <si>
    <t>торгівля людьми або інша незаконна угода щодо людини</t>
  </si>
  <si>
    <t>Злочини проти статевої свободи та статевої недоторканності особи (усього), з них</t>
  </si>
  <si>
    <t>зґвалтування</t>
  </si>
  <si>
    <t>Злочини проти виборчих, трудових та інших особистих прав і свобод людини і громадянина (усього), з них</t>
  </si>
  <si>
    <t>злочини проти виборчих прав</t>
  </si>
  <si>
    <t>порушення рівноправності громадян залежно від їх расової, національної належності або ставлення до релігії</t>
  </si>
  <si>
    <t>порушення недоторканності житла</t>
  </si>
  <si>
    <t>порушення авторського права і суміжних прав</t>
  </si>
  <si>
    <t>Злочини проти власності (усього),  з них</t>
  </si>
  <si>
    <t>крадіжка</t>
  </si>
  <si>
    <t>грабіж</t>
  </si>
  <si>
    <t>розбій</t>
  </si>
  <si>
    <t>вимагання</t>
  </si>
  <si>
    <t>шахрайство</t>
  </si>
  <si>
    <t>привласнення, розтрата майна або заволодіння ним шляхом зловживання службовим становищем</t>
  </si>
  <si>
    <t>Злочини у сфері господарської діяльності (усього), з них</t>
  </si>
  <si>
    <t>контрабанда</t>
  </si>
  <si>
    <t>ухилення від сплати податків, зборів (обов'язкових платежів)</t>
  </si>
  <si>
    <t>Злочини проти довкілля</t>
  </si>
  <si>
    <t>Злочини проти громадської безпеки (усього), з них</t>
  </si>
  <si>
    <t>створення злочинної організації</t>
  </si>
  <si>
    <t>бандитизм</t>
  </si>
  <si>
    <t>терористичний акт</t>
  </si>
  <si>
    <t>Злочини проти безпеки виробництва</t>
  </si>
  <si>
    <t>Злочини проти безпеки руху та експлуатації транспорту (усього), з них</t>
  </si>
  <si>
    <t>порушення правил безпеки дорожнього руху або експлуатації транспорту особами, які керують транспортними засобами</t>
  </si>
  <si>
    <t>незаконне заволодіння транспортним засобом</t>
  </si>
  <si>
    <t>Злочини проти громадського порядку та моральності (усього), з них</t>
  </si>
  <si>
    <t>хуліганство</t>
  </si>
  <si>
    <t xml:space="preserve">Злочини у сфері обігу наркотичних засобів, психотропних речовин, їх аналогів або прекурсорів та інші злочини проти здоров'я населення </t>
  </si>
  <si>
    <t>Злочини у сфері обігу наркотичних засобів, психотропних речовин, їх аналогів або прекурсорів  (усього), з них</t>
  </si>
  <si>
    <t xml:space="preserve">контрабанда наркотичних засобів, психотропних речовин, їх аналогів чи прекурсорів або фальсифікованих лікарських засобів
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</si>
  <si>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</si>
  <si>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незаконне введення в організм наркотичних засобів, психотропних речовин або їх аналогів</t>
  </si>
  <si>
    <t>Злочини у сфері охорони державної таємниці, недоторканності державних кордонів, забезпечення призову та мобілізації (усього), з них</t>
  </si>
  <si>
    <t>незаконне переправлення осіб через державний кордон України</t>
  </si>
  <si>
    <t>Злочини проти авторитету органів державної влади, органів місцевого самоврядування та об'єднань громадян (усього),  з них</t>
  </si>
  <si>
    <t>погроза або насильство щодо працівника правоохоронного органу</t>
  </si>
  <si>
    <t xml:space="preserve">Злочини у сфері використання електронно-обчислювальних машин (комп'ютерів), систем та комп'ютерних мереж і мереж електрозв'язку </t>
  </si>
  <si>
    <t>Злочини у сфері службової діяльності та професійної діяльності, повязаної з наданням публічних послуг (усього), з них</t>
  </si>
  <si>
    <t>зловживання владою або службовим становищем</t>
  </si>
  <si>
    <t>перевищення влади або службових повноважень</t>
  </si>
  <si>
    <t>одержання хабара</t>
  </si>
  <si>
    <t xml:space="preserve">пропозиція або давання хабара 
</t>
  </si>
  <si>
    <t xml:space="preserve">провокація хабара або комерційного підкупу 
</t>
  </si>
  <si>
    <t xml:space="preserve">Злочини проти правосуддя </t>
  </si>
  <si>
    <t>Злочини проти встановленого порядку несення військової служби (військові злочини)</t>
  </si>
  <si>
    <t xml:space="preserve">Злочини проти миру, безпеки людства та міжнародного правопорядку </t>
  </si>
  <si>
    <t>Інші злочини</t>
  </si>
  <si>
    <t>У С Ь О Г О СПРАВ УСІХ КАТЕГОРІЙ (сума рядків 1, 2, 7, 10, 12, 17, 24, 27, 28, 32, 33, 36, 38, 43, 45, 47, 48, 54-57),  з них</t>
  </si>
  <si>
    <t>справи, що порушені за статтями Кримінального кодексу України 1960 року</t>
  </si>
  <si>
    <t>справи, що порушуються не інакше як за скаргою потерпілого чи заявою юридичної особи</t>
  </si>
  <si>
    <t>справи з протокольною формою досудової підготовки матеріалів</t>
  </si>
  <si>
    <t>справи щодо неповнолітніх</t>
  </si>
  <si>
    <t>справи про злочини, вчинені у складі організованої групи</t>
  </si>
  <si>
    <t>справи про злочини, вчинені у складі злочинної організації</t>
  </si>
  <si>
    <t xml:space="preserve">Статті КК України                                         </t>
  </si>
  <si>
    <t>В</t>
  </si>
  <si>
    <t>109-114 (56-58, 60, 62)</t>
  </si>
  <si>
    <t>115-124 ч2, 126 ч.2-145                                                          (93-105, 107-109, 111-113, 226)</t>
  </si>
  <si>
    <t>115 (93, 94)</t>
  </si>
  <si>
    <t>121 (101)</t>
  </si>
  <si>
    <t xml:space="preserve">122 (102) </t>
  </si>
  <si>
    <t>146-151 (123-124-1)</t>
  </si>
  <si>
    <t>146 (123)</t>
  </si>
  <si>
    <t>149 (124-1)</t>
  </si>
  <si>
    <t>152-156 (117-121)</t>
  </si>
  <si>
    <t>152 (117)</t>
  </si>
  <si>
    <t>157-184 (66, 114-116, 127-133, 136-137, 139, 209)</t>
  </si>
  <si>
    <t>157-160</t>
  </si>
  <si>
    <t>162 (130)</t>
  </si>
  <si>
    <t xml:space="preserve">185-198 (81-84, 86-86-2, 87-91, 140-144, 213)                           </t>
  </si>
  <si>
    <t>185 (81, 861, 140)</t>
  </si>
  <si>
    <t>186 (82, 861, 141)</t>
  </si>
  <si>
    <t>187 (86, 861, 142)</t>
  </si>
  <si>
    <t>189 (861, 862, 144)</t>
  </si>
  <si>
    <t>190 (83, 861, 143)</t>
  </si>
  <si>
    <t>191 (84, 864)</t>
  </si>
  <si>
    <t xml:space="preserve">199-235  (70, 79, 801, 803-804,  147-149, 153-1533, 155-1553, 1557-1558, 1562-1564)                     </t>
  </si>
  <si>
    <t>201 (70)</t>
  </si>
  <si>
    <t>212 (148-2)</t>
  </si>
  <si>
    <t>236-254 (89 ч.2, 3, 157-158, 160-163-1, 207, 227-1, 228-228-1)</t>
  </si>
  <si>
    <t>255-270 (69, 187-6, 206-2, 220-1-225, 228-2-228-5, 228-7)</t>
  </si>
  <si>
    <t>257 (69)</t>
  </si>
  <si>
    <t>271-275 (135, 218, 219)</t>
  </si>
  <si>
    <t>276-292 (77-78-1, 194, 203-204, 215-215-5, 217-217-4)</t>
  </si>
  <si>
    <t>286 (215)</t>
  </si>
  <si>
    <t>289 (215-3)</t>
  </si>
  <si>
    <t>293-304 (71, 187-3, 206-206-1, 207-208, 210-212)</t>
  </si>
  <si>
    <t>296 (206)</t>
  </si>
  <si>
    <t>305-327 (201, 208-2, 227, 227-2, 229-229-7, 229-11-229-17, 229-19-229-20)</t>
  </si>
  <si>
    <t xml:space="preserve">305-320 </t>
  </si>
  <si>
    <t>305 (701)</t>
  </si>
  <si>
    <t>307 (2291)</t>
  </si>
  <si>
    <t>314 (229-15)</t>
  </si>
  <si>
    <t>328-337 (67-681, 72-73, 75-76, 192, 228-6)</t>
  </si>
  <si>
    <t>338-355, 357-360 (123-1 ч.5, 187-2, 187-5, 188-188-1, 189-2-189-5, 190-191-2, 193, 194, 198-2, 201, 205)</t>
  </si>
  <si>
    <t>361-363-1 (198-1)</t>
  </si>
  <si>
    <t>364-370 (165-168, 170-172)</t>
  </si>
  <si>
    <t>364 (165)</t>
  </si>
  <si>
    <t>365 (166)</t>
  </si>
  <si>
    <t>368 (168)</t>
  </si>
  <si>
    <t>371-400 (69-1, 173-176-2, 176-4, 177-183-3, 184, 186, 189-4-189-5, 190-1, 196-1)</t>
  </si>
  <si>
    <t>402-435 (232-236, 238, 240-241, 243-263)</t>
  </si>
  <si>
    <t xml:space="preserve">436-447 (59, 63, 631) </t>
  </si>
  <si>
    <t>Залишок нерозгля-нутих справ на початок звітного періоду</t>
  </si>
  <si>
    <t xml:space="preserve">Надійшло справ у звітному періоді </t>
  </si>
  <si>
    <t>Кількість осіб, щодо яких справи знаходяться в суді</t>
  </si>
  <si>
    <t>у т.ч. за вчинення злочину у складі організованої групи або злочинної організації</t>
  </si>
  <si>
    <t>Розглянуто справ</t>
  </si>
  <si>
    <t xml:space="preserve">у тому числі із </t>
  </si>
  <si>
    <t>постановленням вироку</t>
  </si>
  <si>
    <t>закриттям провадження у справі</t>
  </si>
  <si>
    <t xml:space="preserve"> застосуванням примусових заходів медичного характеру</t>
  </si>
  <si>
    <t xml:space="preserve">поверненням на додаткове (досудове) розслідування </t>
  </si>
  <si>
    <t>поверненням прокурору в порядку статті 2491 КПК України</t>
  </si>
  <si>
    <t>направленням за підсудністю</t>
  </si>
  <si>
    <t>Кількість осіб, щодо яких справи знаходяться в суді в залишку</t>
  </si>
  <si>
    <t>Кількість осіб у справах із закінченим провадженням</t>
  </si>
  <si>
    <t>засуджених</t>
  </si>
  <si>
    <t>у т.ч. за  вчинення злочину у складі організованої групи чи злочинної організації</t>
  </si>
  <si>
    <t>виправданих</t>
  </si>
  <si>
    <t>щодо яких справи закрито</t>
  </si>
  <si>
    <t>щодо яких застосовано примусові заходи медичного характеру</t>
  </si>
  <si>
    <t>щодо яких справи повернуто на додаткове (досудове) розслідування</t>
  </si>
  <si>
    <t>щодо яких справи повернуто прокурору в порядку статті 2491 КПК України</t>
  </si>
  <si>
    <t>щодо яких справи направлено за підсудністю</t>
  </si>
  <si>
    <t>Довідка до розділу 2</t>
  </si>
  <si>
    <t>Повернуто справ прокурору у порядку статті 232 КПК України</t>
  </si>
  <si>
    <t>Кількість справ із залишку на кінець звітного періоду  (з гр.12 рядка "Усього")</t>
  </si>
  <si>
    <t xml:space="preserve">Звільнено з-під варти ((усього) із граф 15, 17-22 рядка ”усього”), в тому числі </t>
  </si>
  <si>
    <t>у зв`язку із засудженням особи до інших мір покарання, не пов`язаних із позбавленням волі на певний строк</t>
  </si>
  <si>
    <t>у зв`язку із постановленням стосовно особи виправдувального вироку</t>
  </si>
  <si>
    <t>Взято під варту (із граф 15, 19-22 рядка ”усього”)</t>
  </si>
  <si>
    <t>Кількість осіб, звільнених судом під заставу</t>
  </si>
  <si>
    <t xml:space="preserve">Сума внесеної застави, грн </t>
  </si>
  <si>
    <t>Сума застави, зверненої на користь держави, грн (із рядка 10 довідки)</t>
  </si>
  <si>
    <t>Кількість осіб,  оштрафованих за неявку в судове засідання</t>
  </si>
  <si>
    <t xml:space="preserve">Сума накладеного штрафу (із рядка 12 довідки), грн </t>
  </si>
  <si>
    <t>Винесено окремих ухвал (постанов) (усього), в тому числі</t>
  </si>
  <si>
    <t>про усунення причин та умов, що сприяли вчиненню злочину</t>
  </si>
  <si>
    <t>про порушення  законності при провадженні дізнання чи досудового слідства</t>
  </si>
  <si>
    <t>Кількість справ, розглянутих із фіксуванням судового процесу технічними засобами (із графи 5 рядка ”усього”)</t>
  </si>
  <si>
    <t>Сума судових витрат, присуджена до стягнення (усього), грн, в тому числі</t>
  </si>
  <si>
    <t>сплачена добровільно, грн</t>
  </si>
  <si>
    <t>Кількість захисників, усунутих від участі у справі за рішенням суду (частини 3, 4 статті 611 КПК України)</t>
  </si>
  <si>
    <t>Звернуто вироків до виконання з порушенням строків, передбачених КПК України (усього), в тому числі</t>
  </si>
  <si>
    <t>стосовно осіб, які тримаються під вартою</t>
  </si>
  <si>
    <t>Звернуто ухвал (постанов) до виконання з порушенням строків, передбачених КПК України</t>
  </si>
  <si>
    <t>Кількість справ, що надійшли з інших судів за підсудністю та після скасування судового рішення (із графи 2 рядка "усього")</t>
  </si>
  <si>
    <t>Кількість справ, розглянутих за участю народних засідателів</t>
  </si>
  <si>
    <t>провадження яких зупинено</t>
  </si>
  <si>
    <t>у тому числі у зв’язку</t>
  </si>
  <si>
    <t>з розшуком</t>
  </si>
  <si>
    <t>захворюванням обвинуваченого</t>
  </si>
  <si>
    <t>Кількість</t>
  </si>
  <si>
    <t>Розділ 3. РУХ СКАРГ ПОТЕРПІЛИХ І ЗАЯВ ЮРИДИЧНИХ ОСІБ ПРО ПРИТЯГНЕННЯ ДО КРИМІНАЛЬНОЇ ВІДПОВІДАЛЬНОСТІ</t>
  </si>
  <si>
    <t>Розділ 4. ПРИЗНАЧЕНІ ПОКАРАННЯ (ЩОДО ОСІБ)</t>
  </si>
  <si>
    <t>Види покарань</t>
  </si>
  <si>
    <t>Основні</t>
  </si>
  <si>
    <t>Додаткові</t>
  </si>
  <si>
    <t xml:space="preserve">Розділ 5. ВІДОМОСТІ ПРО ПОТЕРПІЛИХ </t>
  </si>
  <si>
    <t>A</t>
  </si>
  <si>
    <t>Скарги і заяви</t>
  </si>
  <si>
    <t>Фізичних осіб (стаття 27 КПК України)</t>
  </si>
  <si>
    <t>Юридичних осіб (стаття 27-2 КПК України)</t>
  </si>
  <si>
    <t>штраф</t>
  </si>
  <si>
    <t>Види злочинів</t>
  </si>
  <si>
    <t>Злочини проти життя, здоров’я, статевої свободи та статевої недоторканності (усього), з них</t>
  </si>
  <si>
    <t xml:space="preserve">захоплення заручників </t>
  </si>
  <si>
    <t>згвалтування</t>
  </si>
  <si>
    <t>Злочини проти власності</t>
  </si>
  <si>
    <t>Злочини проти громадського порядку та моральності</t>
  </si>
  <si>
    <t>Інші</t>
  </si>
  <si>
    <t>УСЬОГО  (сума рядків 1, 8-10)</t>
  </si>
  <si>
    <t>сума штрафу, грн</t>
  </si>
  <si>
    <t>позбавлення військового, спеціального звання, рангу, чину або кваліфікаційного класу</t>
  </si>
  <si>
    <t>Залишок скарг/заяв на початок звітного періоду</t>
  </si>
  <si>
    <t>позбавлення права займати певні посади або займатися певною діяльністю</t>
  </si>
  <si>
    <t>Статті КК України</t>
  </si>
  <si>
    <t>115-145, 152-156, 303, 342, 345, 346, 348, 350, 377-379, 393, 400</t>
  </si>
  <si>
    <t>185-198, 347, 378</t>
  </si>
  <si>
    <t>293-304</t>
  </si>
  <si>
    <t>Надійшло скарг/заяв потерпілих у звітному періоді</t>
  </si>
  <si>
    <t>громадські роботи</t>
  </si>
  <si>
    <t>Розглянуто скарг/заяв</t>
  </si>
  <si>
    <t>виправні роботи</t>
  </si>
  <si>
    <t>Кількість потерпілих</t>
  </si>
  <si>
    <t>чоловіки</t>
  </si>
  <si>
    <t>у тому числі</t>
  </si>
  <si>
    <t>залишено без розгляду та повернуто особам, які їх подали</t>
  </si>
  <si>
    <t>службові обмеження для військово-службовців</t>
  </si>
  <si>
    <t>жінки</t>
  </si>
  <si>
    <t>надіслано прокурору за належністю</t>
  </si>
  <si>
    <t>конфіскація майна</t>
  </si>
  <si>
    <t>Вік потерпілих</t>
  </si>
  <si>
    <t>до 18 років</t>
  </si>
  <si>
    <t>відмовлено в порушенні кримінальної справи</t>
  </si>
  <si>
    <t>арешт</t>
  </si>
  <si>
    <t>від 18 років і старше</t>
  </si>
  <si>
    <t>порушено кримінальну справу</t>
  </si>
  <si>
    <t>обмеження волі</t>
  </si>
  <si>
    <t>Кількість фізичних осіб, яким заподіяно шкоди</t>
  </si>
  <si>
    <t>життю</t>
  </si>
  <si>
    <t>Залишок скарг/заяв потерпілих, не розглянутих на кінець звітного періоду</t>
  </si>
  <si>
    <t>тримання в дисциплінарному батальйоні військовослужбовців</t>
  </si>
  <si>
    <t>здоров’ю</t>
  </si>
  <si>
    <t>позбавлення волі на певний строк</t>
  </si>
  <si>
    <t>матеріальної та моральної шкоди</t>
  </si>
  <si>
    <t>довічне позбавлення волі</t>
  </si>
  <si>
    <t>Кількість юридичних осіб, яким заподіяно шкоду</t>
  </si>
  <si>
    <t>без призначення покарання</t>
  </si>
  <si>
    <t xml:space="preserve">Моральної та матеріальної шкоди заподіяно на суму, грн </t>
  </si>
  <si>
    <t xml:space="preserve">усього </t>
  </si>
  <si>
    <t xml:space="preserve">звільнено від покарання та від відбування покарання </t>
  </si>
  <si>
    <t>фізичним особам (із гр.9)</t>
  </si>
  <si>
    <t>з випробуванням</t>
  </si>
  <si>
    <t>внаслідок амністії</t>
  </si>
  <si>
    <t>Розділ 6. РОЗГЛЯД СПРАВ ЩОДО ВИРІШЕННЯ ПИТАННЯ ПРО ЗВІЛЬНЕННЯ ОСІБ ВІД КРИМІНАЛЬНОЇ ВІДПОВІДАЛЬНОСТІ</t>
  </si>
  <si>
    <t>Розділ 7. РОЗГЛЯД СПРАВ ЗА ПОДАННЯМИ ПРАВООХОРОННИХ ОРГАНІВ ТА СКАРГ НА ЇХ ДІЇ І РІШЕННЯ</t>
  </si>
  <si>
    <t>Категорії</t>
  </si>
  <si>
    <t>Внаслідок зміни обстановки</t>
  </si>
  <si>
    <t>У зв’язку з дійовим каяттям</t>
  </si>
  <si>
    <t>У зв’язку з примиренням обвинуваченого з потерпілим</t>
  </si>
  <si>
    <t>У зв’язку із застосуванням до неповнолітнього примусових заходів виховного характеру, передбачених статею 105 КК України</t>
  </si>
  <si>
    <t>У зв’язку з передачею особи на поруки колективу підприємства, установи чи організації</t>
  </si>
  <si>
    <t>У зв’язку із закінченням строків давності (щодо встановлених осіб, які вчинили злочини)</t>
  </si>
  <si>
    <t>У зв’язку із закінченням строків давності (щодо невстановлених осіб, які вчинили злочини)</t>
  </si>
  <si>
    <t>З інших підстав</t>
  </si>
  <si>
    <t>УСЬОГО (сума рядків 1-8)</t>
  </si>
  <si>
    <t>Категорії справ</t>
  </si>
  <si>
    <t>Про поміщення у приймальник-розподільник для неповнолітніх</t>
  </si>
  <si>
    <t xml:space="preserve">Про застосування заходів безпеки </t>
  </si>
  <si>
    <t>Про заміну запобіжного заходу на взяття під варту</t>
  </si>
  <si>
    <t>Про скасування запобіжного заходу</t>
  </si>
  <si>
    <t xml:space="preserve">Про обрання запобіжного заходу у вигляді взяття під варту особі, яка перебуває на волі (дозвіл на затримання) </t>
  </si>
  <si>
    <t xml:space="preserve">Про обрання запобіжного заходу у вигляді взяття під варту (усього), з них </t>
  </si>
  <si>
    <t>щодо неповнолітніх</t>
  </si>
  <si>
    <t xml:space="preserve">Про продовження строків тримання під вартою </t>
  </si>
  <si>
    <t>Про проведення обшуку житла чи іншого володіння особи</t>
  </si>
  <si>
    <t>Про проведення примусової виїмки з житла чи іншого володіння особи</t>
  </si>
  <si>
    <t>Про проведення огляду житла чи іншого володіння особи</t>
  </si>
  <si>
    <t xml:space="preserve">Про направлення обвинуваченого на стаціонарну експертизу </t>
  </si>
  <si>
    <t>Про усунення захисника від участі у справі з підстав, передбачених частиною 4 статті 61 КПК України</t>
  </si>
  <si>
    <t xml:space="preserve">Про застосування тимчасового арешту
</t>
  </si>
  <si>
    <t>Про застосування екстрадиційного арешту</t>
  </si>
  <si>
    <t>Інші подання</t>
  </si>
  <si>
    <t>УСЬОГО (сума рядків 1-6, 8-16)</t>
  </si>
  <si>
    <t>Оскаржено дій і рішень правоохоронних органів (усього), з них</t>
  </si>
  <si>
    <t>про порушення кримінальної справи</t>
  </si>
  <si>
    <t>про відмову в порушенні кримінальної справи</t>
  </si>
  <si>
    <t>про закриття справи</t>
  </si>
  <si>
    <t>про видачу особи (екстрадицію)</t>
  </si>
  <si>
    <t>Статті КПК України</t>
  </si>
  <si>
    <t>72</t>
  </si>
  <si>
    <t>111(ч.1)</t>
  </si>
  <si>
    <t>111 (ч.3)</t>
  </si>
  <si>
    <t>7-3</t>
  </si>
  <si>
    <t>52-1</t>
  </si>
  <si>
    <t>165-2 (ч.4)</t>
  </si>
  <si>
    <t>165-2</t>
  </si>
  <si>
    <t>165-3</t>
  </si>
  <si>
    <t>61-1(ч. 3)</t>
  </si>
  <si>
    <t>236-1</t>
  </si>
  <si>
    <t>236-5</t>
  </si>
  <si>
    <t>Залишок на початок звітного періоду</t>
  </si>
  <si>
    <t>Залишок нерозглянутих подань  на початок звітного періоду</t>
  </si>
  <si>
    <t>Надійшло</t>
  </si>
  <si>
    <t xml:space="preserve">Повернуто </t>
  </si>
  <si>
    <t>Розглянуто</t>
  </si>
  <si>
    <t>у т.ч. задоволено</t>
  </si>
  <si>
    <t>з них</t>
  </si>
  <si>
    <t xml:space="preserve"> задоволено</t>
  </si>
  <si>
    <t>Залишок на кінець звітного періоду</t>
  </si>
  <si>
    <t>із порушенням строків, встановлених КПК України (із гр.4)</t>
  </si>
  <si>
    <t>Кількість осіб, щодо яких судом винесено постанови про</t>
  </si>
  <si>
    <t>звільнення від кримінальної відповідальності</t>
  </si>
  <si>
    <t>Залишок нерозглянутих подань на кінець звітного періоду</t>
  </si>
  <si>
    <t>відмову у звільненні від кримінальної відповідальності</t>
  </si>
  <si>
    <t>Розділ 8. РОЗГЛЯД СПРАВ ПРО ЗАСТОСУВАННЯ ДО НЕПОВНОЛІТНІХ ПРИМУСОВИХ ЗАХОДІВ ВИХОВНОГО ХАРАКТЕРУ</t>
  </si>
  <si>
    <t xml:space="preserve">ДОВІДКА ДО РОЗДІЛУ 8:   </t>
  </si>
  <si>
    <t xml:space="preserve">Кількість осіб, яким призначено вихователя -  </t>
  </si>
  <si>
    <t xml:space="preserve">Злочини проти життя та здоров’я особи </t>
  </si>
  <si>
    <t xml:space="preserve">Злочини проти статевої свободи та статевої недоторканості особи </t>
  </si>
  <si>
    <t xml:space="preserve">Злочини проти власності </t>
  </si>
  <si>
    <t>Злочини проти безпеки руху та експлуатації транспорту (незаконне заволодіння транспортним засобом)</t>
  </si>
  <si>
    <t xml:space="preserve">Злочини проти громадського порядку та моральності </t>
  </si>
  <si>
    <t>Злочини у сфері обігу наркотичних засобів, психотропних речовин, їх аналогів або прекурсорів</t>
  </si>
  <si>
    <t>УСЬОГО (сума рядків 1-8), з них</t>
  </si>
  <si>
    <t>справи, що надійшли до суду в порядку  статті 7-3 КПК України</t>
  </si>
  <si>
    <t xml:space="preserve">Статті КК України </t>
  </si>
  <si>
    <t>115-124 ч2, 126 ч.2-145 (93-105, 107-109, 111-113, 226)</t>
  </si>
  <si>
    <t>185-198 (81-84, 86-86-2, 87-91, 140-144, 213)</t>
  </si>
  <si>
    <t>293-304 (71, 187-3, 206-2061, 207-208, 210-212)</t>
  </si>
  <si>
    <t>305-320 (70-1, 229-1-229-7, 229-11-229-17, 229-19-229-20)</t>
  </si>
  <si>
    <t>Залишок нерозгля нутих справ на початок звітного періоду</t>
  </si>
  <si>
    <t>Надійшло справ у звітному періоді</t>
  </si>
  <si>
    <t>застосовано примусові заходи виховного характеру</t>
  </si>
  <si>
    <t>відмовлено у застосуванні примусових заходів виховного характеру</t>
  </si>
  <si>
    <t>провадження у справі закрито</t>
  </si>
  <si>
    <t>Залишок справ на кінець звітного періоду</t>
  </si>
  <si>
    <t>Види примусових заходів за кількістю осіб (із справ у гр. 5)</t>
  </si>
  <si>
    <t>зроблено застереження</t>
  </si>
  <si>
    <t>обмежено дозвілля встановленням особливих вимог</t>
  </si>
  <si>
    <t>передано під нагляд</t>
  </si>
  <si>
    <t>зобов‘язано відшкодувати завдані майнові збитки</t>
  </si>
  <si>
    <t>направлено до спеціальної навчально-виховної установи</t>
  </si>
  <si>
    <t>Розділ 9. ПРОВАДЖЕННЯ СПРАВ ЩОДО РОЗГЛЯДУ ПИТАНЬ У ПОРЯДКУ ВИКОНАННЯ СУДОВИХ РІШЕНЬ</t>
  </si>
  <si>
    <t>Про звільнення від відбування покарання у зв’язку із закінченням іспитового строку</t>
  </si>
  <si>
    <t>Про скасування звільнення від відбування покарання з випробуваннями</t>
  </si>
  <si>
    <t>Про умовно-дострокове звільнення від відбування покарання</t>
  </si>
  <si>
    <t>Про заміну невідбутої частини покарання більш м’яким</t>
  </si>
  <si>
    <t>Про звільнення від покарання за хворобою</t>
  </si>
  <si>
    <t>Про застосування примусового лікування до засуджених, які є алкоголіками чи наркоманами</t>
  </si>
  <si>
    <t>Про припинення примусового лікування до засуджених, які є алкоголіками чи наркоманами</t>
  </si>
  <si>
    <t xml:space="preserve">Про звільнення від відбування покарання у зв’язку із закінченням строків давності виконання обвинувального вироку </t>
  </si>
  <si>
    <t>Про заміну штрафу громадськими роботами, виправних робіт штрафом, обмеження чи позбавлення волі службовим обмеженням, позбавлення волі триманням у дисциплінарному батальйоні</t>
  </si>
  <si>
    <t>Про застосування амністії</t>
  </si>
  <si>
    <t>Про зняття судимості</t>
  </si>
  <si>
    <t>Про встановлення, припинення адміністративного нагляду</t>
  </si>
  <si>
    <t>Про застосування обмежень, зміну обсягу обмежень особам, яким встановлено адміністративний нагляд</t>
  </si>
  <si>
    <t>УСЬОГО (сума рядків 1-14) з них</t>
  </si>
  <si>
    <t>щодо жінок</t>
  </si>
  <si>
    <t>Статті КК і КПК України</t>
  </si>
  <si>
    <t>4081</t>
  </si>
  <si>
    <t>4082</t>
  </si>
  <si>
    <t xml:space="preserve">407 </t>
  </si>
  <si>
    <t>407</t>
  </si>
  <si>
    <t xml:space="preserve">408 </t>
  </si>
  <si>
    <t>4111 (ч.1)</t>
  </si>
  <si>
    <t>4111 (ч.2)</t>
  </si>
  <si>
    <t>80</t>
  </si>
  <si>
    <t>Керівник</t>
  </si>
  <si>
    <t>Виконавець</t>
  </si>
  <si>
    <t>телефон:</t>
  </si>
  <si>
    <t>факс:</t>
  </si>
  <si>
    <t xml:space="preserve">електронна пошта:  </t>
  </si>
  <si>
    <t>Залишок нерозглянутих подань на початок звітного періоду</t>
  </si>
  <si>
    <t>Приступа І.І.</t>
  </si>
  <si>
    <t xml:space="preserve">          (підпис, П.І.Б.)          </t>
  </si>
  <si>
    <t>Трубіцька О.Л.</t>
  </si>
  <si>
    <t>65-82-97</t>
  </si>
  <si>
    <t>stat2@km.court.gov.ua</t>
  </si>
  <si>
    <t>з них задоволено</t>
  </si>
  <si>
    <t>17 липня 2013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</si>
</sst>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sz val="10"/>
      <name val="Arial Cyr"/>
      <charset val="204"/>
    </font>
    <font>
      <sz val="12"/>
      <color indexed="10"/>
      <name val="Times New Roman"/>
      <charset val="204"/>
    </font>
    <font>
      <b/>
      <sz val="10"/>
      <name val="Times New Roman"/>
      <charset val="204"/>
    </font>
    <font>
      <b/>
      <sz val="14"/>
      <name val="Times New Roman"/>
      <charset val="204"/>
    </font>
    <font>
      <sz val="14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sz val="10"/>
      <name val="Times New Roman"/>
      <charset val="204"/>
    </font>
    <font>
      <i/>
      <sz val="10"/>
      <name val="Times New Roman"/>
      <charset val="204"/>
    </font>
    <font>
      <b/>
      <sz val="12"/>
      <name val="Times New Roman"/>
      <charset val="204"/>
    </font>
    <font>
      <sz val="9"/>
      <name val="Times New Roman"/>
      <charset val="204"/>
    </font>
    <font>
      <sz val="10"/>
      <color indexed="8"/>
      <name val="Times New Roman"/>
    </font>
    <font>
      <b/>
      <sz val="14"/>
      <color indexed="8"/>
      <name val="Times New Roman Cyr"/>
      <charset val="204"/>
    </font>
    <font>
      <b/>
      <sz val="10"/>
      <color indexed="8"/>
      <name val="Times New Roman"/>
    </font>
    <font>
      <b/>
      <sz val="13"/>
      <color indexed="8"/>
      <name val="Times New Roman"/>
    </font>
    <font>
      <sz val="13"/>
      <color indexed="8"/>
      <name val="Times New Roman"/>
    </font>
    <font>
      <sz val="12"/>
      <color indexed="8"/>
      <name val="Times New Roman"/>
      <charset val="204"/>
    </font>
    <font>
      <sz val="10"/>
      <name val="Times New Roman"/>
    </font>
    <font>
      <sz val="8"/>
      <name val="Times New Roman"/>
      <charset val="204"/>
    </font>
    <font>
      <sz val="8"/>
      <name val="Times New Roman"/>
    </font>
    <font>
      <b/>
      <sz val="8"/>
      <name val="Times New Roman"/>
    </font>
    <font>
      <b/>
      <sz val="8"/>
      <name val="Times New Roman"/>
      <charset val="204"/>
    </font>
    <font>
      <b/>
      <sz val="10"/>
      <name val="Times New Roman"/>
    </font>
    <font>
      <sz val="11"/>
      <name val="Times New Roman"/>
      <charset val="204"/>
    </font>
    <font>
      <sz val="10"/>
      <name val="Arial"/>
      <charset val="204"/>
    </font>
    <font>
      <b/>
      <sz val="8"/>
      <color indexed="10"/>
      <name val="Times New Roman"/>
      <charset val="204"/>
    </font>
    <font>
      <sz val="7"/>
      <name val="Times New Roman"/>
      <charset val="204"/>
    </font>
    <font>
      <b/>
      <sz val="8"/>
      <name val="Arial Narrow"/>
    </font>
    <font>
      <b/>
      <sz val="10"/>
      <name val="Arial Cyr"/>
      <charset val="204"/>
    </font>
    <font>
      <sz val="8"/>
      <color indexed="10"/>
      <name val="Arial Cyr"/>
      <charset val="204"/>
    </font>
    <font>
      <sz val="8"/>
      <name val="Arial Cyr"/>
      <charset val="204"/>
    </font>
    <font>
      <b/>
      <i/>
      <sz val="8"/>
      <color indexed="10"/>
      <name val="Times New Roman"/>
      <charset val="204"/>
    </font>
    <font>
      <sz val="8"/>
      <color indexed="10"/>
      <name val="Times New Roman"/>
      <charset val="204"/>
    </font>
    <font>
      <sz val="8"/>
      <color indexed="10"/>
      <name val="Times New Roman"/>
    </font>
    <font>
      <sz val="8"/>
      <name val="Arial Narrow"/>
    </font>
    <font>
      <b/>
      <i/>
      <sz val="9"/>
      <color indexed="10"/>
      <name val="Times New Roman"/>
      <charset val="204"/>
    </font>
    <font>
      <b/>
      <sz val="11"/>
      <name val="Times New Roman"/>
      <charset val="204"/>
    </font>
    <font>
      <i/>
      <sz val="8"/>
      <name val="Times New Roman"/>
    </font>
    <font>
      <b/>
      <sz val="11"/>
      <name val="Times New Roman"/>
    </font>
    <font>
      <b/>
      <sz val="9"/>
      <color indexed="10"/>
      <name val="Times New Roman"/>
      <charset val="204"/>
    </font>
    <font>
      <i/>
      <sz val="10"/>
      <name val="Times New Roman"/>
    </font>
    <font>
      <sz val="12"/>
      <name val="Times New Roman"/>
      <charset val="204"/>
    </font>
    <font>
      <sz val="11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5">
    <xf numFmtId="0" fontId="1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left" vertical="top" wrapText="1"/>
    </xf>
    <xf numFmtId="0" fontId="7" fillId="0" borderId="2" xfId="0" applyNumberFormat="1" applyFont="1" applyFill="1" applyBorder="1" applyAlignment="1" applyProtection="1"/>
    <xf numFmtId="0" fontId="7" fillId="0" borderId="3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vertical="center"/>
    </xf>
    <xf numFmtId="0" fontId="15" fillId="0" borderId="2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1" fontId="18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horizontal="center" vertical="top" wrapText="1"/>
    </xf>
    <xf numFmtId="0" fontId="21" fillId="0" borderId="4" xfId="0" applyNumberFormat="1" applyFont="1" applyFill="1" applyBorder="1" applyAlignment="1" applyProtection="1">
      <alignment vertical="center" wrapText="1"/>
    </xf>
    <xf numFmtId="0" fontId="20" fillId="0" borderId="4" xfId="0" applyNumberFormat="1" applyFont="1" applyFill="1" applyBorder="1" applyAlignment="1" applyProtection="1">
      <alignment vertical="center" wrapText="1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21" fillId="0" borderId="4" xfId="0" applyNumberFormat="1" applyFont="1" applyFill="1" applyBorder="1" applyAlignment="1" applyProtection="1">
      <alignment vertical="center"/>
    </xf>
    <xf numFmtId="0" fontId="20" fillId="0" borderId="4" xfId="0" applyNumberFormat="1" applyFont="1" applyFill="1" applyBorder="1" applyAlignment="1" applyProtection="1">
      <alignment horizontal="left" vertical="center" wrapText="1"/>
    </xf>
    <xf numFmtId="0" fontId="22" fillId="0" borderId="4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top" wrapText="1"/>
    </xf>
    <xf numFmtId="1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1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4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/>
    </xf>
    <xf numFmtId="0" fontId="21" fillId="0" borderId="4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vertical="top"/>
    </xf>
    <xf numFmtId="0" fontId="25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9" fillId="0" borderId="2" xfId="0" applyNumberFormat="1" applyFont="1" applyFill="1" applyBorder="1" applyAlignment="1" applyProtection="1">
      <alignment horizontal="center" wrapText="1"/>
    </xf>
    <xf numFmtId="0" fontId="22" fillId="0" borderId="4" xfId="0" applyNumberFormat="1" applyFont="1" applyFill="1" applyBorder="1" applyAlignment="1" applyProtection="1">
      <alignment horizontal="center" wrapText="1"/>
    </xf>
    <xf numFmtId="0" fontId="19" fillId="0" borderId="4" xfId="0" applyNumberFormat="1" applyFont="1" applyFill="1" applyBorder="1" applyAlignment="1" applyProtection="1">
      <alignment horizontal="left" vertical="center" wrapText="1"/>
    </xf>
    <xf numFmtId="0" fontId="19" fillId="0" borderId="2" xfId="0" applyNumberFormat="1" applyFont="1" applyFill="1" applyBorder="1" applyAlignment="1" applyProtection="1">
      <alignment vertical="top" wrapText="1"/>
    </xf>
    <xf numFmtId="0" fontId="19" fillId="0" borderId="2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2" xfId="0" applyNumberFormat="1" applyFont="1" applyFill="1" applyBorder="1" applyAlignment="1" applyProtection="1">
      <alignment wrapText="1"/>
    </xf>
    <xf numFmtId="0" fontId="19" fillId="0" borderId="4" xfId="0" applyNumberFormat="1" applyFont="1" applyFill="1" applyBorder="1" applyAlignment="1" applyProtection="1">
      <alignment horizontal="center" vertical="center"/>
    </xf>
    <xf numFmtId="0" fontId="22" fillId="0" borderId="4" xfId="0" applyNumberFormat="1" applyFont="1" applyFill="1" applyBorder="1" applyAlignment="1" applyProtection="1">
      <alignment horizontal="center" vertical="center"/>
    </xf>
    <xf numFmtId="0" fontId="22" fillId="0" borderId="4" xfId="0" applyNumberFormat="1" applyFont="1" applyFill="1" applyBorder="1" applyAlignment="1" applyProtection="1">
      <alignment horizontal="center"/>
    </xf>
    <xf numFmtId="0" fontId="19" fillId="0" borderId="3" xfId="0" applyNumberFormat="1" applyFont="1" applyFill="1" applyBorder="1" applyAlignment="1" applyProtection="1"/>
    <xf numFmtId="0" fontId="19" fillId="0" borderId="3" xfId="0" applyNumberFormat="1" applyFont="1" applyFill="1" applyBorder="1" applyAlignment="1" applyProtection="1">
      <alignment vertical="center"/>
    </xf>
    <xf numFmtId="0" fontId="26" fillId="0" borderId="3" xfId="0" applyNumberFormat="1" applyFont="1" applyFill="1" applyBorder="1" applyAlignment="1" applyProtection="1">
      <alignment horizontal="center" vertical="center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vertical="center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0" fontId="28" fillId="0" borderId="4" xfId="0" applyNumberFormat="1" applyFont="1" applyFill="1" applyBorder="1" applyAlignment="1" applyProtection="1">
      <alignment horizontal="center"/>
    </xf>
    <xf numFmtId="0" fontId="30" fillId="0" borderId="3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0" fontId="31" fillId="0" borderId="3" xfId="0" applyNumberFormat="1" applyFont="1" applyFill="1" applyBorder="1" applyAlignment="1" applyProtection="1">
      <alignment vertical="top"/>
    </xf>
    <xf numFmtId="0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" xfId="0" applyNumberFormat="1" applyFont="1" applyFill="1" applyBorder="1" applyAlignment="1" applyProtection="1">
      <alignment horizontal="center" vertical="top"/>
    </xf>
    <xf numFmtId="0" fontId="19" fillId="0" borderId="4" xfId="0" applyNumberFormat="1" applyFont="1" applyFill="1" applyBorder="1" applyAlignment="1" applyProtection="1">
      <alignment horizontal="center"/>
    </xf>
    <xf numFmtId="0" fontId="19" fillId="0" borderId="2" xfId="0" applyNumberFormat="1" applyFont="1" applyFill="1" applyBorder="1" applyAlignment="1" applyProtection="1">
      <alignment vertical="top"/>
    </xf>
    <xf numFmtId="0" fontId="3" fillId="0" borderId="4" xfId="0" applyNumberFormat="1" applyFont="1" applyFill="1" applyBorder="1" applyAlignment="1" applyProtection="1">
      <alignment horizontal="center" vertical="top"/>
    </xf>
    <xf numFmtId="0" fontId="19" fillId="0" borderId="4" xfId="0" applyNumberFormat="1" applyFont="1" applyFill="1" applyBorder="1" applyAlignment="1" applyProtection="1">
      <alignment horizontal="left" vertical="top" wrapText="1"/>
    </xf>
    <xf numFmtId="0" fontId="19" fillId="0" borderId="4" xfId="0" applyNumberFormat="1" applyFont="1" applyFill="1" applyBorder="1" applyAlignment="1" applyProtection="1">
      <alignment vertical="top" wrapText="1"/>
    </xf>
    <xf numFmtId="0" fontId="22" fillId="0" borderId="4" xfId="0" applyNumberFormat="1" applyFont="1" applyFill="1" applyBorder="1" applyAlignment="1" applyProtection="1">
      <alignment horizontal="left"/>
    </xf>
    <xf numFmtId="0" fontId="32" fillId="0" borderId="2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vertical="top" wrapText="1"/>
    </xf>
    <xf numFmtId="0" fontId="22" fillId="0" borderId="4" xfId="0" applyNumberFormat="1" applyFont="1" applyFill="1" applyBorder="1" applyAlignment="1" applyProtection="1">
      <alignment horizontal="left" vertical="top" wrapText="1"/>
    </xf>
    <xf numFmtId="0" fontId="22" fillId="0" borderId="4" xfId="0" applyNumberFormat="1" applyFont="1" applyFill="1" applyBorder="1" applyAlignment="1" applyProtection="1">
      <alignment vertical="top" wrapText="1"/>
    </xf>
    <xf numFmtId="0" fontId="19" fillId="0" borderId="4" xfId="0" applyNumberFormat="1" applyFont="1" applyFill="1" applyBorder="1" applyAlignment="1" applyProtection="1">
      <alignment vertical="center" wrapText="1"/>
    </xf>
    <xf numFmtId="0" fontId="19" fillId="0" borderId="4" xfId="0" applyNumberFormat="1" applyFont="1" applyFill="1" applyBorder="1" applyAlignment="1" applyProtection="1">
      <alignment horizontal="center" wrapText="1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/>
    <xf numFmtId="0" fontId="26" fillId="0" borderId="2" xfId="0" applyNumberFormat="1" applyFont="1" applyFill="1" applyBorder="1" applyAlignment="1" applyProtection="1">
      <alignment horizontal="center" vertical="center"/>
    </xf>
    <xf numFmtId="0" fontId="33" fillId="0" borderId="2" xfId="0" applyNumberFormat="1" applyFont="1" applyFill="1" applyBorder="1" applyAlignment="1" applyProtection="1">
      <alignment vertical="top" wrapText="1"/>
    </xf>
    <xf numFmtId="0" fontId="33" fillId="0" borderId="2" xfId="0" applyNumberFormat="1" applyFont="1" applyFill="1" applyBorder="1" applyAlignment="1" applyProtection="1">
      <alignment vertical="top"/>
    </xf>
    <xf numFmtId="0" fontId="20" fillId="0" borderId="3" xfId="0" applyNumberFormat="1" applyFont="1" applyFill="1" applyBorder="1" applyAlignment="1" applyProtection="1">
      <alignment vertical="center" wrapText="1"/>
    </xf>
    <xf numFmtId="0" fontId="34" fillId="0" borderId="3" xfId="0" applyNumberFormat="1" applyFont="1" applyFill="1" applyBorder="1" applyAlignment="1" applyProtection="1">
      <alignment horizontal="center" vertical="center" wrapText="1"/>
    </xf>
    <xf numFmtId="0" fontId="26" fillId="0" borderId="3" xfId="0" applyNumberFormat="1" applyFont="1" applyFill="1" applyBorder="1" applyAlignment="1" applyProtection="1">
      <alignment horizontal="center" vertical="center" wrapText="1"/>
    </xf>
    <xf numFmtId="0" fontId="35" fillId="0" borderId="3" xfId="0" applyNumberFormat="1" applyFont="1" applyFill="1" applyBorder="1" applyAlignment="1" applyProtection="1"/>
    <xf numFmtId="0" fontId="19" fillId="0" borderId="5" xfId="0" applyNumberFormat="1" applyFont="1" applyFill="1" applyBorder="1" applyAlignment="1" applyProtection="1">
      <alignment vertical="center"/>
    </xf>
    <xf numFmtId="0" fontId="19" fillId="0" borderId="3" xfId="0" applyNumberFormat="1" applyFont="1" applyFill="1" applyBorder="1" applyAlignment="1" applyProtection="1">
      <alignment horizontal="center"/>
    </xf>
    <xf numFmtId="0" fontId="19" fillId="0" borderId="6" xfId="0" applyNumberFormat="1" applyFont="1" applyFill="1" applyBorder="1" applyAlignment="1" applyProtection="1">
      <alignment vertical="center"/>
    </xf>
    <xf numFmtId="0" fontId="19" fillId="0" borderId="7" xfId="0" applyNumberFormat="1" applyFont="1" applyFill="1" applyBorder="1" applyAlignment="1" applyProtection="1">
      <alignment vertical="center"/>
    </xf>
    <xf numFmtId="1" fontId="19" fillId="0" borderId="4" xfId="0" applyNumberFormat="1" applyFont="1" applyFill="1" applyBorder="1" applyAlignment="1" applyProtection="1">
      <alignment horizontal="left" vertical="center"/>
      <protection locked="0"/>
    </xf>
    <xf numFmtId="0" fontId="19" fillId="0" borderId="2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33" fillId="0" borderId="2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vertical="top"/>
    </xf>
    <xf numFmtId="0" fontId="8" fillId="0" borderId="3" xfId="0" applyNumberFormat="1" applyFont="1" applyFill="1" applyBorder="1" applyAlignment="1" applyProtection="1"/>
    <xf numFmtId="0" fontId="22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36" fillId="0" borderId="2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left" wrapText="1"/>
      <protection locked="0"/>
    </xf>
    <xf numFmtId="0" fontId="38" fillId="0" borderId="0" xfId="0" applyNumberFormat="1" applyFont="1" applyFill="1" applyBorder="1" applyAlignment="1" applyProtection="1">
      <alignment vertical="top"/>
      <protection locked="0"/>
    </xf>
    <xf numFmtId="0" fontId="39" fillId="0" borderId="0" xfId="0" applyNumberFormat="1" applyFont="1" applyFill="1" applyBorder="1" applyAlignment="1" applyProtection="1">
      <protection locked="0"/>
    </xf>
    <xf numFmtId="0" fontId="24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>
      <protection locked="0"/>
    </xf>
    <xf numFmtId="0" fontId="40" fillId="0" borderId="2" xfId="0" applyNumberFormat="1" applyFont="1" applyFill="1" applyBorder="1" applyAlignment="1" applyProtection="1">
      <alignment horizontal="center" vertical="center" wrapText="1"/>
    </xf>
    <xf numFmtId="0" fontId="41" fillId="0" borderId="0" xfId="0" applyNumberFormat="1" applyFont="1" applyFill="1" applyBorder="1" applyAlignment="1" applyProtection="1">
      <protection locked="0"/>
    </xf>
    <xf numFmtId="0" fontId="33" fillId="0" borderId="2" xfId="0" applyNumberFormat="1" applyFont="1" applyFill="1" applyBorder="1" applyAlignment="1" applyProtection="1">
      <alignment horizontal="center" wrapText="1"/>
      <protection locked="0"/>
    </xf>
    <xf numFmtId="2" fontId="42" fillId="0" borderId="0" xfId="0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protection locked="0"/>
    </xf>
    <xf numFmtId="0" fontId="18" fillId="0" borderId="0" xfId="0" applyNumberFormat="1" applyFont="1" applyFill="1" applyBorder="1" applyAlignment="1" applyProtection="1">
      <protection locked="0"/>
    </xf>
    <xf numFmtId="0" fontId="43" fillId="0" borderId="0" xfId="0" applyNumberFormat="1" applyFont="1" applyFill="1" applyBorder="1" applyAlignment="1" applyProtection="1">
      <protection locked="0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protection locked="0"/>
    </xf>
    <xf numFmtId="0" fontId="8" fillId="0" borderId="5" xfId="0" applyNumberFormat="1" applyFont="1" applyFill="1" applyBorder="1" applyAlignment="1" applyProtection="1">
      <alignment horizontal="left" wrapText="1"/>
    </xf>
    <xf numFmtId="0" fontId="8" fillId="0" borderId="6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left"/>
    </xf>
    <xf numFmtId="0" fontId="3" fillId="0" borderId="8" xfId="0" applyNumberFormat="1" applyFont="1" applyFill="1" applyBorder="1" applyAlignment="1" applyProtection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2" xfId="0" applyNumberFormat="1" applyFont="1" applyFill="1" applyBorder="1" applyAlignment="1" applyProtection="1">
      <alignment horizontal="left" vertical="top" wrapText="1"/>
    </xf>
    <xf numFmtId="0" fontId="8" fillId="0" borderId="3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Alignment="1" applyProtection="1">
      <alignment horizontal="left" wrapText="1"/>
    </xf>
    <xf numFmtId="0" fontId="8" fillId="0" borderId="11" xfId="0" applyNumberFormat="1" applyFont="1" applyFill="1" applyBorder="1" applyAlignment="1" applyProtection="1">
      <alignment horizontal="left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left" vertical="top" wrapText="1"/>
    </xf>
    <xf numFmtId="0" fontId="8" fillId="0" borderId="9" xfId="0" applyNumberFormat="1" applyFont="1" applyFill="1" applyBorder="1" applyAlignment="1" applyProtection="1">
      <alignment horizontal="left" vertical="top" wrapText="1"/>
    </xf>
    <xf numFmtId="0" fontId="9" fillId="0" borderId="3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9" fillId="0" borderId="12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/>
    <xf numFmtId="0" fontId="8" fillId="0" borderId="11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8" fillId="0" borderId="6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top" wrapText="1"/>
    </xf>
    <xf numFmtId="0" fontId="8" fillId="0" borderId="4" xfId="0" applyNumberFormat="1" applyFont="1" applyFill="1" applyBorder="1" applyAlignment="1" applyProtection="1">
      <alignment horizontal="left" vertical="top" wrapText="1"/>
    </xf>
    <xf numFmtId="0" fontId="8" fillId="0" borderId="4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8" xfId="0" applyNumberFormat="1" applyFont="1" applyFill="1" applyBorder="1" applyAlignment="1" applyProtection="1">
      <alignment horizontal="left" vertical="top" wrapText="1"/>
    </xf>
    <xf numFmtId="0" fontId="8" fillId="0" borderId="10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11" xfId="0" applyNumberFormat="1" applyFont="1" applyFill="1" applyBorder="1" applyAlignment="1" applyProtection="1">
      <alignment horizontal="left" vertical="top" wrapText="1"/>
    </xf>
    <xf numFmtId="0" fontId="8" fillId="0" borderId="8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11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8" fillId="0" borderId="9" xfId="0" applyNumberFormat="1" applyFont="1" applyFill="1" applyBorder="1" applyAlignment="1" applyProtection="1">
      <alignment horizontal="center" vertical="top" wrapText="1"/>
    </xf>
    <xf numFmtId="0" fontId="8" fillId="0" borderId="10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8" fillId="0" borderId="11" xfId="0" applyNumberFormat="1" applyFont="1" applyFill="1" applyBorder="1" applyAlignment="1" applyProtection="1">
      <alignment horizontal="center" vertical="top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49" fontId="8" fillId="0" borderId="8" xfId="0" applyNumberFormat="1" applyFont="1" applyFill="1" applyBorder="1" applyAlignment="1" applyProtection="1">
      <alignment horizontal="left" vertical="top" wrapText="1"/>
    </xf>
    <xf numFmtId="49" fontId="8" fillId="0" borderId="2" xfId="0" applyNumberFormat="1" applyFont="1" applyFill="1" applyBorder="1" applyAlignment="1" applyProtection="1">
      <alignment horizontal="left" vertical="top" wrapText="1"/>
    </xf>
    <xf numFmtId="49" fontId="8" fillId="0" borderId="9" xfId="0" applyNumberFormat="1" applyFont="1" applyFill="1" applyBorder="1" applyAlignment="1" applyProtection="1">
      <alignment horizontal="left" vertical="top" wrapText="1"/>
    </xf>
    <xf numFmtId="49" fontId="8" fillId="0" borderId="10" xfId="0" applyNumberFormat="1" applyFont="1" applyFill="1" applyBorder="1" applyAlignment="1" applyProtection="1">
      <alignment horizontal="left" vertical="top" wrapText="1"/>
    </xf>
    <xf numFmtId="49" fontId="8" fillId="0" borderId="1" xfId="0" applyNumberFormat="1" applyFont="1" applyFill="1" applyBorder="1" applyAlignment="1" applyProtection="1">
      <alignment horizontal="left" vertical="top" wrapText="1"/>
    </xf>
    <xf numFmtId="49" fontId="8" fillId="0" borderId="11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top" wrapText="1"/>
    </xf>
    <xf numFmtId="0" fontId="22" fillId="0" borderId="5" xfId="0" applyNumberFormat="1" applyFont="1" applyFill="1" applyBorder="1" applyAlignment="1" applyProtection="1">
      <alignment horizontal="center" vertical="top" wrapText="1"/>
    </xf>
    <xf numFmtId="0" fontId="22" fillId="0" borderId="6" xfId="0" applyNumberFormat="1" applyFont="1" applyFill="1" applyBorder="1" applyAlignment="1" applyProtection="1">
      <alignment horizontal="center" vertical="top" wrapText="1"/>
    </xf>
    <xf numFmtId="0" fontId="22" fillId="0" borderId="7" xfId="0" applyNumberFormat="1" applyFont="1" applyFill="1" applyBorder="1" applyAlignment="1" applyProtection="1">
      <alignment horizontal="center" vertical="top" wrapText="1"/>
    </xf>
    <xf numFmtId="0" fontId="19" fillId="0" borderId="4" xfId="0" applyNumberFormat="1" applyFont="1" applyFill="1" applyBorder="1" applyAlignment="1" applyProtection="1">
      <alignment horizontal="center" vertical="top" wrapText="1"/>
    </xf>
    <xf numFmtId="0" fontId="19" fillId="0" borderId="8" xfId="0" applyNumberFormat="1" applyFont="1" applyFill="1" applyBorder="1" applyAlignment="1" applyProtection="1">
      <alignment horizontal="center" vertical="top" wrapText="1"/>
    </xf>
    <xf numFmtId="0" fontId="19" fillId="0" borderId="9" xfId="0" applyNumberFormat="1" applyFont="1" applyFill="1" applyBorder="1" applyAlignment="1" applyProtection="1">
      <alignment horizontal="center" vertical="top" wrapText="1"/>
    </xf>
    <xf numFmtId="0" fontId="19" fillId="0" borderId="10" xfId="0" applyNumberFormat="1" applyFont="1" applyFill="1" applyBorder="1" applyAlignment="1" applyProtection="1">
      <alignment horizontal="center" vertical="top" wrapText="1"/>
    </xf>
    <xf numFmtId="0" fontId="19" fillId="0" borderId="11" xfId="0" applyNumberFormat="1" applyFont="1" applyFill="1" applyBorder="1" applyAlignment="1" applyProtection="1">
      <alignment horizontal="center" vertical="top" wrapText="1"/>
    </xf>
    <xf numFmtId="0" fontId="19" fillId="0" borderId="5" xfId="0" applyNumberFormat="1" applyFont="1" applyFill="1" applyBorder="1" applyAlignment="1" applyProtection="1">
      <alignment horizontal="center" vertical="top" wrapText="1"/>
    </xf>
    <xf numFmtId="0" fontId="19" fillId="0" borderId="6" xfId="0" applyNumberFormat="1" applyFont="1" applyFill="1" applyBorder="1" applyAlignment="1" applyProtection="1">
      <alignment horizontal="center" vertical="top" wrapText="1"/>
    </xf>
    <xf numFmtId="0" fontId="19" fillId="0" borderId="7" xfId="0" applyNumberFormat="1" applyFont="1" applyFill="1" applyBorder="1" applyAlignment="1" applyProtection="1">
      <alignment horizontal="center" vertical="top" wrapText="1"/>
    </xf>
    <xf numFmtId="0" fontId="19" fillId="0" borderId="13" xfId="0" applyNumberFormat="1" applyFont="1" applyFill="1" applyBorder="1" applyAlignment="1" applyProtection="1">
      <alignment horizontal="center" vertical="top" wrapText="1"/>
    </xf>
    <xf numFmtId="0" fontId="19" fillId="0" borderId="15" xfId="0" applyNumberFormat="1" applyFont="1" applyFill="1" applyBorder="1" applyAlignment="1" applyProtection="1">
      <alignment horizontal="center" vertical="top" wrapText="1"/>
    </xf>
    <xf numFmtId="0" fontId="19" fillId="0" borderId="14" xfId="0" applyNumberFormat="1" applyFont="1" applyFill="1" applyBorder="1" applyAlignment="1" applyProtection="1">
      <alignment horizontal="center" vertical="top" wrapText="1"/>
    </xf>
    <xf numFmtId="0" fontId="22" fillId="0" borderId="13" xfId="0" applyNumberFormat="1" applyFont="1" applyFill="1" applyBorder="1" applyAlignment="1" applyProtection="1">
      <alignment horizontal="center" vertical="top" wrapText="1"/>
    </xf>
    <xf numFmtId="0" fontId="22" fillId="0" borderId="15" xfId="0" applyNumberFormat="1" applyFont="1" applyFill="1" applyBorder="1" applyAlignment="1" applyProtection="1">
      <alignment horizontal="center" vertical="top" wrapText="1"/>
    </xf>
    <xf numFmtId="0" fontId="22" fillId="0" borderId="14" xfId="0" applyNumberFormat="1" applyFont="1" applyFill="1" applyBorder="1" applyAlignment="1" applyProtection="1">
      <alignment horizontal="center" vertical="top" wrapText="1"/>
    </xf>
    <xf numFmtId="0" fontId="19" fillId="0" borderId="4" xfId="0" applyNumberFormat="1" applyFont="1" applyFill="1" applyBorder="1" applyAlignment="1" applyProtection="1">
      <alignment horizontal="center" vertical="top"/>
    </xf>
    <xf numFmtId="0" fontId="8" fillId="0" borderId="1" xfId="0" applyNumberFormat="1" applyFont="1" applyFill="1" applyBorder="1" applyAlignment="1" applyProtection="1">
      <alignment horizontal="left" vertical="center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20" fillId="0" borderId="4" xfId="0" applyNumberFormat="1" applyFont="1" applyFill="1" applyBorder="1" applyAlignment="1" applyProtection="1">
      <alignment horizontal="left" vertical="center" wrapText="1"/>
    </xf>
    <xf numFmtId="0" fontId="21" fillId="0" borderId="13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21" fillId="0" borderId="14" xfId="0" applyNumberFormat="1" applyFont="1" applyFill="1" applyBorder="1" applyAlignment="1" applyProtection="1">
      <alignment horizontal="center" vertical="center" wrapText="1"/>
    </xf>
    <xf numFmtId="0" fontId="20" fillId="0" borderId="5" xfId="0" applyNumberFormat="1" applyFont="1" applyFill="1" applyBorder="1" applyAlignment="1" applyProtection="1">
      <alignment horizontal="left" vertical="center" wrapText="1"/>
    </xf>
    <xf numFmtId="0" fontId="20" fillId="0" borderId="7" xfId="0" applyNumberFormat="1" applyFont="1" applyFill="1" applyBorder="1" applyAlignment="1" applyProtection="1">
      <alignment horizontal="left" vertical="center" wrapText="1"/>
    </xf>
    <xf numFmtId="0" fontId="21" fillId="0" borderId="5" xfId="0" applyNumberFormat="1" applyFont="1" applyFill="1" applyBorder="1" applyAlignment="1" applyProtection="1">
      <alignment horizontal="left" vertical="center" wrapText="1"/>
    </xf>
    <xf numFmtId="0" fontId="21" fillId="0" borderId="6" xfId="0" applyNumberFormat="1" applyFont="1" applyFill="1" applyBorder="1" applyAlignment="1" applyProtection="1">
      <alignment horizontal="left" vertical="center" wrapText="1"/>
    </xf>
    <xf numFmtId="0" fontId="21" fillId="0" borderId="7" xfId="0" applyNumberFormat="1" applyFont="1" applyFill="1" applyBorder="1" applyAlignment="1" applyProtection="1">
      <alignment horizontal="left" vertical="center" wrapText="1"/>
    </xf>
    <xf numFmtId="0" fontId="20" fillId="0" borderId="6" xfId="0" applyNumberFormat="1" applyFont="1" applyFill="1" applyBorder="1" applyAlignment="1" applyProtection="1">
      <alignment horizontal="left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left"/>
    </xf>
    <xf numFmtId="0" fontId="21" fillId="0" borderId="5" xfId="0" applyNumberFormat="1" applyFont="1" applyFill="1" applyBorder="1" applyAlignment="1" applyProtection="1">
      <alignment horizontal="center" vertical="center"/>
    </xf>
    <xf numFmtId="0" fontId="21" fillId="0" borderId="6" xfId="0" applyNumberFormat="1" applyFont="1" applyFill="1" applyBorder="1" applyAlignment="1" applyProtection="1">
      <alignment horizontal="center" vertical="center"/>
    </xf>
    <xf numFmtId="0" fontId="21" fillId="0" borderId="7" xfId="0" applyNumberFormat="1" applyFont="1" applyFill="1" applyBorder="1" applyAlignment="1" applyProtection="1">
      <alignment horizontal="center" vertical="center"/>
    </xf>
    <xf numFmtId="0" fontId="20" fillId="0" borderId="5" xfId="0" applyNumberFormat="1" applyFont="1" applyFill="1" applyBorder="1" applyAlignment="1" applyProtection="1">
      <alignment horizontal="left" vertical="top" wrapText="1"/>
    </xf>
    <xf numFmtId="0" fontId="20" fillId="0" borderId="6" xfId="0" applyNumberFormat="1" applyFont="1" applyFill="1" applyBorder="1" applyAlignment="1" applyProtection="1">
      <alignment horizontal="left" vertical="top" wrapText="1"/>
    </xf>
    <xf numFmtId="0" fontId="20" fillId="0" borderId="7" xfId="0" applyNumberFormat="1" applyFont="1" applyFill="1" applyBorder="1" applyAlignment="1" applyProtection="1">
      <alignment horizontal="left" vertical="top" wrapText="1"/>
    </xf>
    <xf numFmtId="0" fontId="19" fillId="0" borderId="5" xfId="0" applyNumberFormat="1" applyFont="1" applyFill="1" applyBorder="1" applyAlignment="1" applyProtection="1">
      <alignment horizontal="left" vertical="center" wrapText="1"/>
    </xf>
    <xf numFmtId="0" fontId="19" fillId="0" borderId="6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horizontal="left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wrapText="1"/>
    </xf>
    <xf numFmtId="0" fontId="29" fillId="0" borderId="0" xfId="0" applyNumberFormat="1" applyFont="1" applyFill="1" applyBorder="1" applyAlignment="1" applyProtection="1">
      <alignment horizont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6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7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22" fillId="0" borderId="5" xfId="0" applyNumberFormat="1" applyFont="1" applyFill="1" applyBorder="1" applyAlignment="1" applyProtection="1">
      <alignment horizontal="center" vertical="center" wrapText="1"/>
    </xf>
    <xf numFmtId="0" fontId="22" fillId="0" borderId="6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vertical="center" wrapText="1"/>
    </xf>
    <xf numFmtId="0" fontId="19" fillId="0" borderId="4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left" vertical="center"/>
    </xf>
    <xf numFmtId="0" fontId="22" fillId="0" borderId="6" xfId="0" applyNumberFormat="1" applyFont="1" applyFill="1" applyBorder="1" applyAlignment="1" applyProtection="1">
      <alignment horizontal="left" vertical="center"/>
    </xf>
    <xf numFmtId="0" fontId="22" fillId="0" borderId="7" xfId="0" applyNumberFormat="1" applyFont="1" applyFill="1" applyBorder="1" applyAlignment="1" applyProtection="1">
      <alignment horizontal="left" vertical="center"/>
    </xf>
    <xf numFmtId="0" fontId="19" fillId="0" borderId="5" xfId="0" applyNumberFormat="1" applyFont="1" applyFill="1" applyBorder="1" applyAlignment="1" applyProtection="1">
      <alignment horizontal="center" vertical="center"/>
    </xf>
    <xf numFmtId="0" fontId="19" fillId="0" borderId="7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left" vertical="center" wrapText="1"/>
    </xf>
    <xf numFmtId="0" fontId="22" fillId="0" borderId="6" xfId="0" applyNumberFormat="1" applyFont="1" applyFill="1" applyBorder="1" applyAlignment="1" applyProtection="1">
      <alignment horizontal="left" vertical="center" wrapText="1"/>
    </xf>
    <xf numFmtId="0" fontId="22" fillId="0" borderId="7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22" fillId="0" borderId="5" xfId="0" applyNumberFormat="1" applyFont="1" applyFill="1" applyBorder="1" applyAlignment="1" applyProtection="1">
      <alignment horizontal="center" wrapText="1"/>
    </xf>
    <xf numFmtId="0" fontId="22" fillId="0" borderId="7" xfId="0" applyNumberFormat="1" applyFont="1" applyFill="1" applyBorder="1" applyAlignment="1" applyProtection="1">
      <alignment horizont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/>
    <xf numFmtId="0" fontId="19" fillId="0" borderId="14" xfId="0" applyNumberFormat="1" applyFont="1" applyFill="1" applyBorder="1" applyAlignment="1" applyProtection="1">
      <alignment horizontal="center" wrapText="1"/>
    </xf>
    <xf numFmtId="0" fontId="19" fillId="0" borderId="4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left"/>
    </xf>
    <xf numFmtId="0" fontId="8" fillId="0" borderId="14" xfId="0" applyNumberFormat="1" applyFont="1" applyFill="1" applyBorder="1" applyAlignment="1" applyProtection="1">
      <alignment horizontal="center" vertical="top" wrapText="1"/>
    </xf>
    <xf numFmtId="0" fontId="19" fillId="0" borderId="13" xfId="0" applyNumberFormat="1" applyFont="1" applyFill="1" applyBorder="1" applyAlignment="1" applyProtection="1">
      <alignment horizontal="center" vertical="top"/>
    </xf>
    <xf numFmtId="0" fontId="8" fillId="0" borderId="14" xfId="0" applyNumberFormat="1" applyFont="1" applyFill="1" applyBorder="1" applyAlignment="1" applyProtection="1">
      <alignment vertical="top"/>
    </xf>
    <xf numFmtId="0" fontId="19" fillId="0" borderId="4" xfId="0" applyNumberFormat="1" applyFont="1" applyFill="1" applyBorder="1" applyAlignment="1" applyProtection="1">
      <alignment horizontal="center" wrapText="1"/>
    </xf>
    <xf numFmtId="0" fontId="8" fillId="0" borderId="4" xfId="0" applyNumberFormat="1" applyFont="1" applyFill="1" applyBorder="1" applyAlignment="1" applyProtection="1">
      <alignment horizontal="center" wrapText="1"/>
    </xf>
    <xf numFmtId="0" fontId="19" fillId="0" borderId="13" xfId="0" applyNumberFormat="1" applyFont="1" applyFill="1" applyBorder="1" applyAlignment="1" applyProtection="1">
      <alignment horizontal="center" vertical="center"/>
    </xf>
    <xf numFmtId="0" fontId="8" fillId="0" borderId="14" xfId="0" applyNumberFormat="1" applyFont="1" applyFill="1" applyBorder="1" applyAlignment="1" applyProtection="1">
      <alignment horizontal="center" vertical="center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2" fillId="0" borderId="15" xfId="0" applyNumberFormat="1" applyFont="1" applyFill="1" applyBorder="1" applyAlignment="1" applyProtection="1">
      <alignment horizontal="center" vertical="center" wrapText="1"/>
    </xf>
    <xf numFmtId="0" fontId="22" fillId="0" borderId="14" xfId="0" applyNumberFormat="1" applyFont="1" applyFill="1" applyBorder="1" applyAlignment="1" applyProtection="1">
      <alignment horizontal="center" vertical="center" wrapText="1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/>
    </xf>
    <xf numFmtId="0" fontId="22" fillId="0" borderId="7" xfId="0" applyNumberFormat="1" applyFont="1" applyFill="1" applyBorder="1" applyAlignment="1" applyProtection="1">
      <alignment horizontal="center"/>
    </xf>
    <xf numFmtId="0" fontId="19" fillId="0" borderId="5" xfId="0" applyNumberFormat="1" applyFont="1" applyFill="1" applyBorder="1" applyAlignment="1" applyProtection="1">
      <alignment vertical="center" wrapText="1"/>
    </xf>
    <xf numFmtId="0" fontId="19" fillId="0" borderId="7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left" wrapText="1"/>
    </xf>
    <xf numFmtId="0" fontId="22" fillId="0" borderId="8" xfId="0" applyNumberFormat="1" applyFont="1" applyFill="1" applyBorder="1" applyAlignment="1" applyProtection="1">
      <alignment horizontal="center" vertical="center"/>
    </xf>
    <xf numFmtId="0" fontId="19" fillId="0" borderId="9" xfId="0" applyNumberFormat="1" applyFont="1" applyFill="1" applyBorder="1" applyAlignment="1" applyProtection="1">
      <alignment horizontal="center"/>
    </xf>
    <xf numFmtId="0" fontId="19" fillId="0" borderId="3" xfId="0" applyNumberFormat="1" applyFont="1" applyFill="1" applyBorder="1" applyAlignment="1" applyProtection="1">
      <alignment horizontal="center"/>
    </xf>
    <xf numFmtId="0" fontId="19" fillId="0" borderId="12" xfId="0" applyNumberFormat="1" applyFont="1" applyFill="1" applyBorder="1" applyAlignment="1" applyProtection="1">
      <alignment horizontal="center"/>
    </xf>
    <xf numFmtId="0" fontId="19" fillId="0" borderId="10" xfId="0" applyNumberFormat="1" applyFont="1" applyFill="1" applyBorder="1" applyAlignment="1" applyProtection="1">
      <alignment horizontal="center"/>
    </xf>
    <xf numFmtId="0" fontId="19" fillId="0" borderId="11" xfId="0" applyNumberFormat="1" applyFont="1" applyFill="1" applyBorder="1" applyAlignment="1" applyProtection="1">
      <alignment horizontal="center"/>
    </xf>
    <xf numFmtId="0" fontId="19" fillId="0" borderId="4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>
      <alignment horizontal="left"/>
    </xf>
    <xf numFmtId="0" fontId="19" fillId="0" borderId="4" xfId="0" applyNumberFormat="1" applyFont="1" applyFill="1" applyBorder="1" applyAlignment="1" applyProtection="1">
      <alignment vertical="center"/>
    </xf>
    <xf numFmtId="0" fontId="19" fillId="0" borderId="4" xfId="0" applyNumberFormat="1" applyFont="1" applyFill="1" applyBorder="1" applyAlignment="1" applyProtection="1">
      <alignment horizontal="left" vertical="center" wrapText="1"/>
    </xf>
    <xf numFmtId="0" fontId="22" fillId="0" borderId="4" xfId="0" applyNumberFormat="1" applyFont="1" applyFill="1" applyBorder="1" applyAlignment="1" applyProtection="1">
      <alignment horizontal="left" vertical="center" wrapText="1"/>
    </xf>
    <xf numFmtId="0" fontId="37" fillId="0" borderId="0" xfId="0" applyNumberFormat="1" applyFont="1" applyFill="1" applyBorder="1" applyAlignment="1" applyProtection="1">
      <alignment horizontal="left" wrapText="1"/>
      <protection locked="0"/>
    </xf>
    <xf numFmtId="0" fontId="37" fillId="0" borderId="0" xfId="0" applyNumberFormat="1" applyFont="1" applyFill="1" applyBorder="1" applyAlignment="1" applyProtection="1">
      <alignment horizontal="left"/>
      <protection locked="0"/>
    </xf>
    <xf numFmtId="0" fontId="24" fillId="0" borderId="1" xfId="0" applyNumberFormat="1" applyFont="1" applyFill="1" applyBorder="1" applyAlignment="1" applyProtection="1">
      <alignment horizontal="center" wrapText="1"/>
      <protection locked="0"/>
    </xf>
    <xf numFmtId="0" fontId="24" fillId="0" borderId="1" xfId="0" applyNumberFormat="1" applyFont="1" applyFill="1" applyBorder="1" applyAlignment="1" applyProtection="1">
      <alignment horizontal="center"/>
      <protection locked="0"/>
    </xf>
    <xf numFmtId="0" fontId="11" fillId="0" borderId="2" xfId="0" applyNumberFormat="1" applyFont="1" applyFill="1" applyBorder="1" applyAlignment="1" applyProtection="1">
      <alignment horizontal="center" vertical="top" wrapText="1"/>
      <protection locked="0"/>
    </xf>
    <xf numFmtId="0" fontId="42" fillId="0" borderId="0" xfId="0" applyNumberFormat="1" applyFont="1" applyFill="1" applyBorder="1" applyAlignment="1" applyProtection="1">
      <alignment horizontal="left" wrapText="1"/>
    </xf>
    <xf numFmtId="0" fontId="37" fillId="0" borderId="0" xfId="0" applyNumberFormat="1" applyFont="1" applyFill="1" applyBorder="1" applyAlignment="1" applyProtection="1">
      <alignment horizontal="center"/>
      <protection locked="0"/>
    </xf>
    <xf numFmtId="0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0" applyNumberFormat="1" applyFont="1" applyFill="1" applyBorder="1" applyAlignment="1" applyProtection="1">
      <alignment horizontal="left" vertical="top"/>
    </xf>
    <xf numFmtId="0" fontId="42" fillId="0" borderId="0" xfId="0" applyNumberFormat="1" applyFont="1" applyFill="1" applyBorder="1" applyAlignment="1" applyProtection="1">
      <alignment horizontal="left"/>
    </xf>
    <xf numFmtId="0" fontId="42" fillId="0" borderId="0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sqref="A1:L1"/>
    </sheetView>
  </sheetViews>
  <sheetFormatPr defaultRowHeight="12.75" x14ac:dyDescent="0.2"/>
  <cols>
    <col min="1" max="1" width="13.85546875" customWidth="1"/>
    <col min="2" max="2" width="12.85546875" customWidth="1"/>
    <col min="3" max="3" width="14" customWidth="1"/>
    <col min="4" max="4" width="0.7109375" customWidth="1"/>
    <col min="5" max="6" width="8" customWidth="1"/>
    <col min="7" max="7" width="6.28515625" customWidth="1"/>
    <col min="8" max="8" width="1.85546875" customWidth="1"/>
    <col min="9" max="9" width="10.42578125" customWidth="1"/>
    <col min="10" max="10" width="9.85546875" customWidth="1"/>
    <col min="11" max="11" width="10.5703125" customWidth="1"/>
  </cols>
  <sheetData>
    <row r="1" spans="1:13" ht="15.75" x14ac:dyDescent="0.2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3" ht="12.95" customHeight="1" x14ac:dyDescent="0.2">
      <c r="A2" s="186" t="s">
        <v>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1:13" ht="11.25" customHeight="1" x14ac:dyDescent="0.3">
      <c r="A3" s="1"/>
    </row>
    <row r="4" spans="1:13" ht="18.95" customHeight="1" x14ac:dyDescent="0.3">
      <c r="A4" s="187" t="s">
        <v>1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</row>
    <row r="5" spans="1:13" ht="18.95" customHeight="1" x14ac:dyDescent="0.3">
      <c r="A5" s="187" t="s">
        <v>2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</row>
    <row r="6" spans="1:13" ht="18.95" customHeight="1" x14ac:dyDescent="0.3">
      <c r="A6" s="187" t="s">
        <v>3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3" ht="12.2" customHeight="1" x14ac:dyDescent="0.3">
      <c r="A7" s="1"/>
    </row>
    <row r="8" spans="1:13" ht="18.2" customHeight="1" x14ac:dyDescent="0.3">
      <c r="A8" s="188" t="s">
        <v>4</v>
      </c>
      <c r="B8" s="188"/>
      <c r="C8" s="188"/>
      <c r="D8" s="189"/>
      <c r="E8" s="189"/>
      <c r="F8" s="189"/>
      <c r="G8" s="189"/>
      <c r="H8" s="189"/>
      <c r="I8" s="188"/>
      <c r="J8" s="188"/>
      <c r="K8" s="188"/>
      <c r="L8" s="188"/>
    </row>
    <row r="9" spans="1:13" ht="12.95" customHeight="1" x14ac:dyDescent="0.2">
      <c r="A9" s="2"/>
      <c r="B9" s="2"/>
      <c r="C9" s="2"/>
      <c r="D9" s="184" t="s">
        <v>17</v>
      </c>
      <c r="E9" s="184"/>
      <c r="F9" s="184"/>
      <c r="G9" s="184"/>
      <c r="H9" s="184"/>
      <c r="I9" s="2"/>
      <c r="J9" s="2"/>
      <c r="K9" s="2"/>
      <c r="L9" s="2"/>
    </row>
    <row r="10" spans="1:13" ht="12.9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3" ht="12.95" customHeight="1" x14ac:dyDescent="0.2">
      <c r="A11" s="3"/>
      <c r="B11" s="3"/>
      <c r="C11" s="3"/>
      <c r="D11" s="3"/>
      <c r="E11" s="3"/>
      <c r="F11" s="3"/>
      <c r="G11" s="3"/>
    </row>
    <row r="12" spans="1:13" ht="26.45" customHeight="1" x14ac:dyDescent="0.2">
      <c r="A12" s="173" t="s">
        <v>5</v>
      </c>
      <c r="B12" s="174"/>
      <c r="C12" s="174"/>
      <c r="D12" s="175"/>
      <c r="E12" s="173" t="s">
        <v>19</v>
      </c>
      <c r="F12" s="174"/>
      <c r="G12" s="175"/>
      <c r="H12" s="8"/>
      <c r="I12" s="176" t="s">
        <v>23</v>
      </c>
      <c r="J12" s="176"/>
      <c r="K12" s="176"/>
      <c r="L12" s="176"/>
    </row>
    <row r="13" spans="1:13" ht="15.95" customHeight="1" x14ac:dyDescent="0.2">
      <c r="A13" s="156"/>
      <c r="B13" s="157"/>
      <c r="C13" s="157"/>
      <c r="D13" s="158"/>
      <c r="E13" s="170"/>
      <c r="F13" s="171"/>
      <c r="G13" s="172"/>
      <c r="H13" s="8"/>
      <c r="I13" s="183" t="s">
        <v>24</v>
      </c>
      <c r="J13" s="183"/>
      <c r="K13" s="183"/>
      <c r="L13" s="183"/>
    </row>
    <row r="14" spans="1:13" ht="15.95" customHeight="1" x14ac:dyDescent="0.2">
      <c r="A14" s="177" t="s">
        <v>6</v>
      </c>
      <c r="B14" s="178"/>
      <c r="C14" s="178"/>
      <c r="D14" s="179"/>
      <c r="E14" s="159" t="s">
        <v>20</v>
      </c>
      <c r="F14" s="160"/>
      <c r="G14" s="161"/>
      <c r="H14" s="8"/>
      <c r="I14" s="183"/>
      <c r="J14" s="183"/>
      <c r="K14" s="183"/>
      <c r="L14" s="183"/>
    </row>
    <row r="15" spans="1:13" ht="33.950000000000003" customHeight="1" x14ac:dyDescent="0.2">
      <c r="A15" s="180"/>
      <c r="B15" s="181"/>
      <c r="C15" s="181"/>
      <c r="D15" s="182"/>
      <c r="E15" s="162"/>
      <c r="F15" s="163"/>
      <c r="G15" s="164"/>
      <c r="H15" s="8"/>
    </row>
    <row r="16" spans="1:13" ht="18.95" customHeight="1" x14ac:dyDescent="0.2">
      <c r="A16" s="155" t="s">
        <v>7</v>
      </c>
      <c r="B16" s="139"/>
      <c r="C16" s="139"/>
      <c r="D16" s="140"/>
      <c r="E16" s="159" t="s">
        <v>20</v>
      </c>
      <c r="F16" s="160"/>
      <c r="G16" s="161"/>
      <c r="H16" s="8"/>
      <c r="I16" s="165"/>
      <c r="J16" s="165"/>
      <c r="K16" s="165"/>
      <c r="L16" s="165"/>
      <c r="M16" s="10"/>
    </row>
    <row r="17" spans="1:16" ht="58.15" customHeight="1" x14ac:dyDescent="0.2">
      <c r="A17" s="156"/>
      <c r="B17" s="157"/>
      <c r="C17" s="157"/>
      <c r="D17" s="158"/>
      <c r="E17" s="162"/>
      <c r="F17" s="163"/>
      <c r="G17" s="164"/>
      <c r="H17" s="8"/>
      <c r="I17" s="166" t="s">
        <v>25</v>
      </c>
      <c r="J17" s="167"/>
      <c r="K17" s="167"/>
      <c r="L17" s="167"/>
      <c r="M17" s="12"/>
      <c r="N17" s="14"/>
      <c r="O17" s="14"/>
      <c r="P17" s="13"/>
    </row>
    <row r="18" spans="1:16" ht="14.45" customHeight="1" x14ac:dyDescent="0.2">
      <c r="A18" s="155" t="s">
        <v>8</v>
      </c>
      <c r="B18" s="139"/>
      <c r="C18" s="139"/>
      <c r="D18" s="140"/>
      <c r="E18" s="159" t="s">
        <v>21</v>
      </c>
      <c r="F18" s="168"/>
      <c r="G18" s="169"/>
      <c r="H18" s="8"/>
      <c r="I18" s="9"/>
      <c r="J18" s="9"/>
      <c r="K18" s="9"/>
      <c r="L18" s="9"/>
      <c r="M18" s="13"/>
    </row>
    <row r="19" spans="1:16" ht="80.849999999999994" customHeight="1" x14ac:dyDescent="0.2">
      <c r="A19" s="156"/>
      <c r="B19" s="157"/>
      <c r="C19" s="157"/>
      <c r="D19" s="158"/>
      <c r="E19" s="170"/>
      <c r="F19" s="171"/>
      <c r="G19" s="172"/>
      <c r="H19" s="8"/>
      <c r="I19" s="153" t="s">
        <v>26</v>
      </c>
      <c r="J19" s="154"/>
      <c r="K19" s="154"/>
      <c r="L19" s="154"/>
    </row>
    <row r="20" spans="1:16" ht="80.849999999999994" customHeight="1" x14ac:dyDescent="0.2">
      <c r="A20" s="151" t="s">
        <v>9</v>
      </c>
      <c r="B20" s="151"/>
      <c r="C20" s="151"/>
      <c r="D20" s="151"/>
      <c r="E20" s="152" t="s">
        <v>22</v>
      </c>
      <c r="F20" s="152"/>
      <c r="G20" s="152"/>
      <c r="H20" s="8"/>
      <c r="I20" s="153" t="s">
        <v>27</v>
      </c>
      <c r="J20" s="154"/>
      <c r="K20" s="154"/>
      <c r="L20" s="154"/>
    </row>
    <row r="21" spans="1:16" ht="19.7" customHeight="1" x14ac:dyDescent="0.2">
      <c r="A21" s="4"/>
      <c r="B21" s="4"/>
      <c r="C21" s="4"/>
      <c r="D21" s="4"/>
      <c r="E21" s="4"/>
      <c r="F21" s="4"/>
      <c r="G21" s="4"/>
      <c r="H21" s="5"/>
    </row>
    <row r="22" spans="1:16" ht="12.95" customHeight="1" x14ac:dyDescent="0.2">
      <c r="A22" s="5"/>
      <c r="B22" s="5"/>
      <c r="C22" s="5"/>
      <c r="D22" s="5"/>
      <c r="E22" s="5"/>
      <c r="F22" s="5"/>
      <c r="G22" s="5"/>
      <c r="K22" s="10"/>
    </row>
    <row r="23" spans="1:16" ht="12.9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11"/>
      <c r="L23" s="3"/>
    </row>
    <row r="24" spans="1:16" ht="12.95" customHeight="1" x14ac:dyDescent="0.2">
      <c r="A24" s="127" t="s">
        <v>10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6"/>
    </row>
    <row r="25" spans="1:16" ht="12.95" customHeight="1" x14ac:dyDescent="0.2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2"/>
      <c r="M25" s="6"/>
    </row>
    <row r="26" spans="1:16" ht="21.2" customHeight="1" x14ac:dyDescent="0.2">
      <c r="A26" s="133" t="s">
        <v>11</v>
      </c>
      <c r="B26" s="134"/>
      <c r="C26" s="135" t="s">
        <v>16</v>
      </c>
      <c r="D26" s="135"/>
      <c r="E26" s="135"/>
      <c r="F26" s="135"/>
      <c r="G26" s="135"/>
      <c r="H26" s="135"/>
      <c r="I26" s="135"/>
      <c r="J26" s="135"/>
      <c r="K26" s="135"/>
      <c r="L26" s="136"/>
      <c r="M26" s="6"/>
    </row>
    <row r="27" spans="1:16" x14ac:dyDescent="0.2">
      <c r="A27" s="137" t="s">
        <v>12</v>
      </c>
      <c r="B27" s="138"/>
      <c r="C27" s="139"/>
      <c r="D27" s="149" t="s">
        <v>18</v>
      </c>
      <c r="E27" s="149"/>
      <c r="F27" s="149"/>
      <c r="G27" s="149"/>
      <c r="H27" s="149"/>
      <c r="I27" s="149"/>
      <c r="J27" s="149"/>
      <c r="K27" s="149"/>
      <c r="L27" s="150"/>
      <c r="M27" s="6"/>
    </row>
    <row r="28" spans="1:16" ht="21.2" customHeight="1" x14ac:dyDescent="0.2">
      <c r="A28" s="137" t="s">
        <v>13</v>
      </c>
      <c r="B28" s="138"/>
      <c r="C28" s="138"/>
      <c r="D28" s="139"/>
      <c r="E28" s="139"/>
      <c r="F28" s="139"/>
      <c r="G28" s="139"/>
      <c r="H28" s="139"/>
      <c r="I28" s="139"/>
      <c r="J28" s="139"/>
      <c r="K28" s="139"/>
      <c r="L28" s="140"/>
      <c r="M28" s="6"/>
    </row>
    <row r="29" spans="1:16" ht="12.95" customHeight="1" x14ac:dyDescent="0.2">
      <c r="A29" s="141" t="s">
        <v>14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3"/>
      <c r="M29" s="6"/>
    </row>
    <row r="30" spans="1:16" ht="21.2" customHeight="1" x14ac:dyDescent="0.2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5"/>
      <c r="M30" s="6"/>
    </row>
    <row r="31" spans="1:16" x14ac:dyDescent="0.2">
      <c r="A31" s="146" t="s">
        <v>15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8"/>
      <c r="M31" s="6"/>
    </row>
    <row r="32" spans="1:16" ht="22.7" customHeight="1" x14ac:dyDescent="0.2">
      <c r="A32" s="124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6"/>
      <c r="M32" s="8"/>
    </row>
    <row r="33" spans="1:12" ht="22.7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ht="22.7" customHeight="1" x14ac:dyDescent="0.2"/>
  </sheetData>
  <mergeCells count="37">
    <mergeCell ref="D9:H9"/>
    <mergeCell ref="A1:L1"/>
    <mergeCell ref="A2:L2"/>
    <mergeCell ref="A4:L4"/>
    <mergeCell ref="A5:L5"/>
    <mergeCell ref="A6:L6"/>
    <mergeCell ref="A8:L8"/>
    <mergeCell ref="E18:G19"/>
    <mergeCell ref="A12:D12"/>
    <mergeCell ref="E12:G12"/>
    <mergeCell ref="I12:L12"/>
    <mergeCell ref="A14:D15"/>
    <mergeCell ref="E14:G15"/>
    <mergeCell ref="I14:L14"/>
    <mergeCell ref="A13:D13"/>
    <mergeCell ref="E13:G13"/>
    <mergeCell ref="I13:L13"/>
    <mergeCell ref="A20:D20"/>
    <mergeCell ref="E20:G20"/>
    <mergeCell ref="I20:L20"/>
    <mergeCell ref="A27:C27"/>
    <mergeCell ref="I19:L19"/>
    <mergeCell ref="A16:D17"/>
    <mergeCell ref="E16:G17"/>
    <mergeCell ref="I16:L16"/>
    <mergeCell ref="I17:L17"/>
    <mergeCell ref="A18:D19"/>
    <mergeCell ref="A32:L32"/>
    <mergeCell ref="A24:L24"/>
    <mergeCell ref="A25:L25"/>
    <mergeCell ref="A26:B26"/>
    <mergeCell ref="C26:L26"/>
    <mergeCell ref="A28:L28"/>
    <mergeCell ref="A29:L29"/>
    <mergeCell ref="A30:L30"/>
    <mergeCell ref="A31:L31"/>
    <mergeCell ref="D27:L2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/>
  <headerFooter alignWithMargins="0">
    <oddFooter>&amp;L7811416B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/>
  </sheetViews>
  <sheetFormatPr defaultRowHeight="12.75" x14ac:dyDescent="0.2"/>
  <cols>
    <col min="1" max="1" width="3.42578125" customWidth="1"/>
    <col min="2" max="2" width="43.7109375" customWidth="1"/>
    <col min="3" max="3" width="12" customWidth="1"/>
    <col min="4" max="5" width="12.140625" customWidth="1"/>
    <col min="6" max="6" width="13.85546875" customWidth="1"/>
    <col min="7" max="7" width="13" customWidth="1"/>
    <col min="8" max="8" width="14.28515625" customWidth="1"/>
    <col min="9" max="9" width="14" customWidth="1"/>
  </cols>
  <sheetData>
    <row r="1" spans="1:10" ht="39.950000000000003" customHeight="1" x14ac:dyDescent="0.2">
      <c r="A1" s="3"/>
      <c r="B1" s="195" t="s">
        <v>30</v>
      </c>
      <c r="C1" s="195"/>
      <c r="D1" s="195"/>
      <c r="E1" s="195"/>
      <c r="F1" s="195"/>
      <c r="G1" s="195"/>
      <c r="H1" s="195"/>
      <c r="I1" s="195"/>
    </row>
    <row r="2" spans="1:10" ht="38.450000000000003" customHeight="1" x14ac:dyDescent="0.2">
      <c r="A2" s="190" t="s">
        <v>28</v>
      </c>
      <c r="B2" s="192" t="s">
        <v>31</v>
      </c>
      <c r="C2" s="20" t="s">
        <v>41</v>
      </c>
      <c r="D2" s="20"/>
      <c r="E2" s="192" t="s">
        <v>44</v>
      </c>
      <c r="F2" s="197" t="s">
        <v>45</v>
      </c>
      <c r="G2" s="198"/>
      <c r="H2" s="199"/>
      <c r="I2" s="190" t="s">
        <v>49</v>
      </c>
      <c r="J2" s="8"/>
    </row>
    <row r="3" spans="1:10" ht="21.95" customHeight="1" x14ac:dyDescent="0.2">
      <c r="A3" s="196"/>
      <c r="B3" s="193"/>
      <c r="C3" s="190" t="s">
        <v>42</v>
      </c>
      <c r="D3" s="190" t="s">
        <v>43</v>
      </c>
      <c r="E3" s="193"/>
      <c r="F3" s="190" t="s">
        <v>42</v>
      </c>
      <c r="G3" s="15" t="s">
        <v>46</v>
      </c>
      <c r="H3" s="25"/>
      <c r="I3" s="196"/>
      <c r="J3" s="8"/>
    </row>
    <row r="4" spans="1:10" ht="17.45" customHeight="1" x14ac:dyDescent="0.2">
      <c r="A4" s="196"/>
      <c r="B4" s="193"/>
      <c r="C4" s="196"/>
      <c r="D4" s="196"/>
      <c r="E4" s="193"/>
      <c r="F4" s="196"/>
      <c r="G4" s="190" t="s">
        <v>47</v>
      </c>
      <c r="H4" s="190" t="s">
        <v>48</v>
      </c>
      <c r="I4" s="196"/>
      <c r="J4" s="8"/>
    </row>
    <row r="5" spans="1:10" ht="46.15" customHeight="1" x14ac:dyDescent="0.2">
      <c r="A5" s="191"/>
      <c r="B5" s="194"/>
      <c r="C5" s="191"/>
      <c r="D5" s="191"/>
      <c r="E5" s="194"/>
      <c r="F5" s="191"/>
      <c r="G5" s="191"/>
      <c r="H5" s="191"/>
      <c r="I5" s="191"/>
      <c r="J5" s="8"/>
    </row>
    <row r="6" spans="1:10" ht="15.95" customHeight="1" x14ac:dyDescent="0.2">
      <c r="A6" s="15" t="s">
        <v>29</v>
      </c>
      <c r="B6" s="15" t="s">
        <v>32</v>
      </c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8"/>
    </row>
    <row r="7" spans="1:10" ht="21.2" customHeight="1" x14ac:dyDescent="0.2">
      <c r="A7" s="15">
        <v>1</v>
      </c>
      <c r="B7" s="16" t="s">
        <v>33</v>
      </c>
      <c r="C7" s="24">
        <f>'розділ 2'!D66+'розділ 2'!E66</f>
        <v>631</v>
      </c>
      <c r="D7" s="24">
        <f>'розділ 2'!E66</f>
        <v>46</v>
      </c>
      <c r="E7" s="23"/>
      <c r="F7" s="24">
        <f>'розділ 2'!H66</f>
        <v>421</v>
      </c>
      <c r="G7" s="24">
        <f>'розділ 2'!I66</f>
        <v>327</v>
      </c>
      <c r="H7" s="23">
        <v>11</v>
      </c>
      <c r="I7" s="24">
        <f>'розділ 2'!O66</f>
        <v>210</v>
      </c>
      <c r="J7" s="8"/>
    </row>
    <row r="8" spans="1:10" ht="37.700000000000003" customHeight="1" x14ac:dyDescent="0.2">
      <c r="A8" s="15">
        <v>2</v>
      </c>
      <c r="B8" s="16" t="s">
        <v>34</v>
      </c>
      <c r="C8" s="24">
        <f>'розділи 3, 4, 5'!E6+'розділи 3, 4, 5'!E7+'розділи 3, 4, 5'!F6+'розділи 3, 4, 5'!F7</f>
        <v>2</v>
      </c>
      <c r="D8" s="24">
        <f>'розділи 3, 4, 5'!F6+'розділи 3, 4, 5'!F7</f>
        <v>2</v>
      </c>
      <c r="E8" s="23"/>
      <c r="F8" s="24">
        <f>'розділи 3, 4, 5'!G6+'розділи 3, 4, 5'!G7</f>
        <v>2</v>
      </c>
      <c r="G8" s="24"/>
      <c r="H8" s="23"/>
      <c r="I8" s="23">
        <f>'розділи 3, 4, 5'!L6+'розділи 3, 4, 5'!L7</f>
        <v>0</v>
      </c>
      <c r="J8" s="8"/>
    </row>
    <row r="9" spans="1:10" ht="27.95" customHeight="1" x14ac:dyDescent="0.2">
      <c r="A9" s="15">
        <v>3</v>
      </c>
      <c r="B9" s="16" t="s">
        <v>35</v>
      </c>
      <c r="C9" s="23">
        <f>'розділи 6, 7'!D13+'розділи 6, 7'!E13</f>
        <v>1</v>
      </c>
      <c r="D9" s="23">
        <f>'розділи 6, 7'!E13</f>
        <v>1</v>
      </c>
      <c r="E9" s="23">
        <f>'розділи 6, 7'!F13</f>
        <v>0</v>
      </c>
      <c r="F9" s="23">
        <f>'розділи 6, 7'!G13</f>
        <v>1</v>
      </c>
      <c r="G9" s="23">
        <f>'розділи 6, 7'!G13</f>
        <v>1</v>
      </c>
      <c r="H9" s="23"/>
      <c r="I9" s="23">
        <f>'розділи 6, 7'!I13</f>
        <v>0</v>
      </c>
      <c r="J9" s="8"/>
    </row>
    <row r="10" spans="1:10" ht="46.9" customHeight="1" x14ac:dyDescent="0.2">
      <c r="A10" s="15">
        <v>4</v>
      </c>
      <c r="B10" s="16" t="s">
        <v>36</v>
      </c>
      <c r="C10" s="23">
        <f>'розділ 8'!E15+'розділ 8'!F15</f>
        <v>4</v>
      </c>
      <c r="D10" s="23">
        <f>'розділ 8'!F15</f>
        <v>1</v>
      </c>
      <c r="E10" s="23">
        <f>'розділ 8'!G15</f>
        <v>0</v>
      </c>
      <c r="F10" s="23">
        <f>'розділ 8'!H15</f>
        <v>4</v>
      </c>
      <c r="G10" s="23">
        <f>'розділ 8'!H15</f>
        <v>4</v>
      </c>
      <c r="H10" s="23"/>
      <c r="I10" s="23">
        <f>'розділ 8'!L15</f>
        <v>0</v>
      </c>
      <c r="J10" s="8"/>
    </row>
    <row r="11" spans="1:10" ht="21.2" customHeight="1" x14ac:dyDescent="0.2">
      <c r="A11" s="15">
        <v>5</v>
      </c>
      <c r="B11" s="16" t="s">
        <v>37</v>
      </c>
      <c r="C11" s="23">
        <f>'розділи 6, 7'!D36+'розділи 6, 7'!E36</f>
        <v>10</v>
      </c>
      <c r="D11" s="23">
        <f>'розділи 6, 7'!E36</f>
        <v>0</v>
      </c>
      <c r="E11" s="23">
        <f>'розділи 6, 7'!F36</f>
        <v>0</v>
      </c>
      <c r="F11" s="23">
        <f>'розділи 6, 7'!G36</f>
        <v>1</v>
      </c>
      <c r="G11" s="23">
        <f>'розділи 6, 7'!G36</f>
        <v>1</v>
      </c>
      <c r="H11" s="23">
        <f>'розділи 6, 7'!I36</f>
        <v>0</v>
      </c>
      <c r="I11" s="23">
        <f>'розділи 6, 7'!J36</f>
        <v>9</v>
      </c>
      <c r="J11" s="8"/>
    </row>
    <row r="12" spans="1:10" ht="26.45" customHeight="1" x14ac:dyDescent="0.2">
      <c r="A12" s="15">
        <v>6</v>
      </c>
      <c r="B12" s="16" t="s">
        <v>38</v>
      </c>
      <c r="C12" s="23">
        <f>'розділи 6, 7'!D37+'розділи 6, 7'!E37</f>
        <v>40</v>
      </c>
      <c r="D12" s="23">
        <f>'розділи 6, 7'!E37</f>
        <v>23</v>
      </c>
      <c r="E12" s="23">
        <f>'розділи 6, 7'!F37</f>
        <v>0</v>
      </c>
      <c r="F12" s="23">
        <f>'розділи 6, 7'!G37</f>
        <v>39</v>
      </c>
      <c r="G12" s="23">
        <f>'розділи 6, 7'!G37</f>
        <v>39</v>
      </c>
      <c r="H12" s="23">
        <f>'розділи 6, 7'!I37</f>
        <v>0</v>
      </c>
      <c r="I12" s="23">
        <f>'розділи 6, 7'!J37</f>
        <v>1</v>
      </c>
      <c r="J12" s="8"/>
    </row>
    <row r="13" spans="1:10" ht="29.45" customHeight="1" x14ac:dyDescent="0.2">
      <c r="A13" s="15">
        <v>7</v>
      </c>
      <c r="B13" s="16" t="s">
        <v>39</v>
      </c>
      <c r="C13" s="23">
        <f>'розділ 9'!D18+'розділ 9'!E18</f>
        <v>78</v>
      </c>
      <c r="D13" s="23">
        <f>'розділ 9'!E18</f>
        <v>55</v>
      </c>
      <c r="E13" s="23">
        <f>'розділ 9'!F18</f>
        <v>1</v>
      </c>
      <c r="F13" s="23">
        <f>'розділ 9'!G18</f>
        <v>64</v>
      </c>
      <c r="G13" s="23">
        <f>'розділ 9'!G18</f>
        <v>64</v>
      </c>
      <c r="H13" s="23"/>
      <c r="I13" s="23">
        <f>'розділ 9'!I18</f>
        <v>13</v>
      </c>
      <c r="J13" s="8"/>
    </row>
    <row r="14" spans="1:10" ht="19.7" customHeight="1" x14ac:dyDescent="0.2">
      <c r="A14" s="15">
        <v>8</v>
      </c>
      <c r="B14" s="17" t="s">
        <v>40</v>
      </c>
      <c r="C14" s="26">
        <f t="shared" ref="C14:I14" si="0">C7+C8+C9+C10+C11+C12+C13</f>
        <v>766</v>
      </c>
      <c r="D14" s="26">
        <f t="shared" si="0"/>
        <v>128</v>
      </c>
      <c r="E14" s="26">
        <f t="shared" si="0"/>
        <v>1</v>
      </c>
      <c r="F14" s="26">
        <f t="shared" si="0"/>
        <v>532</v>
      </c>
      <c r="G14" s="26">
        <f t="shared" si="0"/>
        <v>436</v>
      </c>
      <c r="H14" s="26">
        <f t="shared" si="0"/>
        <v>11</v>
      </c>
      <c r="I14" s="26">
        <f t="shared" si="0"/>
        <v>233</v>
      </c>
      <c r="J14" s="8"/>
    </row>
    <row r="15" spans="1:10" ht="24.2" customHeight="1" x14ac:dyDescent="0.25">
      <c r="A15" s="7"/>
      <c r="B15" s="18"/>
      <c r="C15" s="21"/>
      <c r="D15" s="21"/>
      <c r="E15" s="21"/>
      <c r="F15" s="21"/>
      <c r="G15" s="21"/>
      <c r="H15" s="21"/>
      <c r="I15" s="21"/>
    </row>
    <row r="16" spans="1:10" ht="15.95" customHeight="1" x14ac:dyDescent="0.2">
      <c r="B16" s="19"/>
      <c r="C16" s="22"/>
      <c r="D16" s="22"/>
      <c r="E16" s="22"/>
      <c r="F16" s="22"/>
      <c r="G16" s="22"/>
      <c r="H16" s="22"/>
    </row>
  </sheetData>
  <mergeCells count="11">
    <mergeCell ref="F3:F5"/>
    <mergeCell ref="G4:G5"/>
    <mergeCell ref="H4:H5"/>
    <mergeCell ref="E2:E5"/>
    <mergeCell ref="B1:I1"/>
    <mergeCell ref="A2:A5"/>
    <mergeCell ref="B2:B5"/>
    <mergeCell ref="F2:H2"/>
    <mergeCell ref="I2:I5"/>
    <mergeCell ref="C3:C5"/>
    <mergeCell ref="D3:D5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landscape"/>
  <headerFooter alignWithMargins="0">
    <oddFooter>&amp;CФорма № Зведений- 1, Підрозділ: ТУ ДСА в Хмельницькій областi, Початок періоду: 01.01.2013, Кінець періоду: 30.06.2013&amp;L7811416B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abSelected="1" workbookViewId="0">
      <pane xSplit="3" ySplit="8" topLeftCell="K64" activePane="bottomRight" state="frozen"/>
      <selection pane="topRight" activeCell="D1" sqref="D1"/>
      <selection pane="bottomLeft" activeCell="A9" sqref="A9"/>
      <selection pane="bottomRight" activeCell="L68" sqref="L68"/>
    </sheetView>
  </sheetViews>
  <sheetFormatPr defaultRowHeight="12.75" x14ac:dyDescent="0.2"/>
  <cols>
    <col min="1" max="1" width="3.85546875" customWidth="1"/>
    <col min="2" max="2" width="42.5703125" customWidth="1"/>
    <col min="3" max="3" width="25.85546875" customWidth="1"/>
    <col min="4" max="4" width="11.28515625" customWidth="1"/>
    <col min="5" max="5" width="8.5703125" customWidth="1"/>
    <col min="6" max="6" width="8" customWidth="1"/>
    <col min="7" max="7" width="9.28515625" customWidth="1"/>
    <col min="8" max="9" width="7.85546875" customWidth="1"/>
    <col min="10" max="10" width="7.140625" customWidth="1"/>
    <col min="11" max="11" width="9.85546875" customWidth="1"/>
    <col min="12" max="12" width="8.42578125" customWidth="1"/>
    <col min="13" max="13" width="10.85546875" customWidth="1"/>
    <col min="14" max="14" width="10.42578125" customWidth="1"/>
    <col min="15" max="17" width="8.5703125" customWidth="1"/>
    <col min="18" max="18" width="8.28515625" customWidth="1"/>
    <col min="19" max="20" width="8.5703125" customWidth="1"/>
    <col min="21" max="21" width="8.7109375" customWidth="1"/>
    <col min="22" max="22" width="9.28515625" customWidth="1"/>
    <col min="23" max="23" width="8" customWidth="1"/>
    <col min="24" max="24" width="8.140625" customWidth="1"/>
    <col min="25" max="25" width="8.85546875" customWidth="1"/>
  </cols>
  <sheetData>
    <row r="1" spans="1:26" x14ac:dyDescent="0.2">
      <c r="A1" s="219" t="s">
        <v>50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</row>
    <row r="2" spans="1:26" x14ac:dyDescent="0.2">
      <c r="A2" s="220" t="s">
        <v>51</v>
      </c>
      <c r="B2" s="220"/>
      <c r="C2" s="212" t="s">
        <v>116</v>
      </c>
      <c r="D2" s="200" t="s">
        <v>165</v>
      </c>
      <c r="E2" s="200" t="s">
        <v>166</v>
      </c>
      <c r="F2" s="205" t="s">
        <v>167</v>
      </c>
      <c r="G2" s="206"/>
      <c r="H2" s="201" t="s">
        <v>169</v>
      </c>
      <c r="I2" s="202"/>
      <c r="J2" s="202"/>
      <c r="K2" s="202"/>
      <c r="L2" s="202"/>
      <c r="M2" s="202"/>
      <c r="N2" s="203"/>
      <c r="O2" s="215" t="s">
        <v>49</v>
      </c>
      <c r="P2" s="205" t="s">
        <v>177</v>
      </c>
      <c r="Q2" s="206"/>
      <c r="R2" s="209" t="s">
        <v>178</v>
      </c>
      <c r="S2" s="210"/>
      <c r="T2" s="210"/>
      <c r="U2" s="210"/>
      <c r="V2" s="210"/>
      <c r="W2" s="210"/>
      <c r="X2" s="210"/>
      <c r="Y2" s="211"/>
      <c r="Z2" s="8"/>
    </row>
    <row r="3" spans="1:26" x14ac:dyDescent="0.2">
      <c r="A3" s="221"/>
      <c r="B3" s="221"/>
      <c r="C3" s="213"/>
      <c r="D3" s="200"/>
      <c r="E3" s="200"/>
      <c r="F3" s="207"/>
      <c r="G3" s="208"/>
      <c r="H3" s="200" t="s">
        <v>42</v>
      </c>
      <c r="I3" s="218" t="s">
        <v>170</v>
      </c>
      <c r="J3" s="218"/>
      <c r="K3" s="218"/>
      <c r="L3" s="218"/>
      <c r="M3" s="218"/>
      <c r="N3" s="218"/>
      <c r="O3" s="216"/>
      <c r="P3" s="207"/>
      <c r="Q3" s="208"/>
      <c r="R3" s="209" t="s">
        <v>179</v>
      </c>
      <c r="S3" s="211"/>
      <c r="T3" s="204" t="s">
        <v>181</v>
      </c>
      <c r="U3" s="204" t="s">
        <v>182</v>
      </c>
      <c r="V3" s="204" t="s">
        <v>183</v>
      </c>
      <c r="W3" s="204" t="s">
        <v>184</v>
      </c>
      <c r="X3" s="204" t="s">
        <v>185</v>
      </c>
      <c r="Y3" s="204" t="s">
        <v>186</v>
      </c>
      <c r="Z3" s="8"/>
    </row>
    <row r="4" spans="1:26" x14ac:dyDescent="0.2">
      <c r="A4" s="221"/>
      <c r="B4" s="221"/>
      <c r="C4" s="213"/>
      <c r="D4" s="200"/>
      <c r="E4" s="200"/>
      <c r="F4" s="204" t="s">
        <v>42</v>
      </c>
      <c r="G4" s="212" t="s">
        <v>168</v>
      </c>
      <c r="H4" s="200"/>
      <c r="I4" s="204" t="s">
        <v>171</v>
      </c>
      <c r="J4" s="204" t="s">
        <v>172</v>
      </c>
      <c r="K4" s="212" t="s">
        <v>173</v>
      </c>
      <c r="L4" s="204" t="s">
        <v>174</v>
      </c>
      <c r="M4" s="204" t="s">
        <v>175</v>
      </c>
      <c r="N4" s="204" t="s">
        <v>176</v>
      </c>
      <c r="O4" s="216"/>
      <c r="P4" s="204" t="s">
        <v>42</v>
      </c>
      <c r="Q4" s="212" t="s">
        <v>168</v>
      </c>
      <c r="R4" s="212" t="s">
        <v>42</v>
      </c>
      <c r="S4" s="212" t="s">
        <v>180</v>
      </c>
      <c r="T4" s="204"/>
      <c r="U4" s="204"/>
      <c r="V4" s="204"/>
      <c r="W4" s="204"/>
      <c r="X4" s="204"/>
      <c r="Y4" s="204"/>
      <c r="Z4" s="8"/>
    </row>
    <row r="5" spans="1:26" x14ac:dyDescent="0.2">
      <c r="A5" s="221"/>
      <c r="B5" s="221"/>
      <c r="C5" s="213"/>
      <c r="D5" s="200"/>
      <c r="E5" s="200"/>
      <c r="F5" s="204"/>
      <c r="G5" s="213"/>
      <c r="H5" s="200"/>
      <c r="I5" s="204"/>
      <c r="J5" s="204"/>
      <c r="K5" s="213"/>
      <c r="L5" s="204"/>
      <c r="M5" s="204"/>
      <c r="N5" s="204"/>
      <c r="O5" s="216"/>
      <c r="P5" s="204"/>
      <c r="Q5" s="213"/>
      <c r="R5" s="213"/>
      <c r="S5" s="213"/>
      <c r="T5" s="204"/>
      <c r="U5" s="204"/>
      <c r="V5" s="204"/>
      <c r="W5" s="204"/>
      <c r="X5" s="204"/>
      <c r="Y5" s="204"/>
      <c r="Z5" s="8"/>
    </row>
    <row r="6" spans="1:26" x14ac:dyDescent="0.2">
      <c r="A6" s="221"/>
      <c r="B6" s="221"/>
      <c r="C6" s="213"/>
      <c r="D6" s="200"/>
      <c r="E6" s="200"/>
      <c r="F6" s="204"/>
      <c r="G6" s="213"/>
      <c r="H6" s="200"/>
      <c r="I6" s="204"/>
      <c r="J6" s="204"/>
      <c r="K6" s="213"/>
      <c r="L6" s="204"/>
      <c r="M6" s="204"/>
      <c r="N6" s="204"/>
      <c r="O6" s="216"/>
      <c r="P6" s="204"/>
      <c r="Q6" s="213"/>
      <c r="R6" s="213"/>
      <c r="S6" s="213"/>
      <c r="T6" s="204"/>
      <c r="U6" s="204"/>
      <c r="V6" s="204"/>
      <c r="W6" s="204"/>
      <c r="X6" s="204"/>
      <c r="Y6" s="204"/>
      <c r="Z6" s="8"/>
    </row>
    <row r="7" spans="1:26" ht="27" customHeight="1" x14ac:dyDescent="0.2">
      <c r="A7" s="222"/>
      <c r="B7" s="222"/>
      <c r="C7" s="214"/>
      <c r="D7" s="200"/>
      <c r="E7" s="200"/>
      <c r="F7" s="204"/>
      <c r="G7" s="214"/>
      <c r="H7" s="200"/>
      <c r="I7" s="204"/>
      <c r="J7" s="204"/>
      <c r="K7" s="214"/>
      <c r="L7" s="204"/>
      <c r="M7" s="204"/>
      <c r="N7" s="204"/>
      <c r="O7" s="217"/>
      <c r="P7" s="204"/>
      <c r="Q7" s="214"/>
      <c r="R7" s="214"/>
      <c r="S7" s="214"/>
      <c r="T7" s="204"/>
      <c r="U7" s="204"/>
      <c r="V7" s="204"/>
      <c r="W7" s="204"/>
      <c r="X7" s="204"/>
      <c r="Y7" s="204"/>
      <c r="Z7" s="8"/>
    </row>
    <row r="8" spans="1:26" x14ac:dyDescent="0.2">
      <c r="A8" s="27" t="s">
        <v>29</v>
      </c>
      <c r="B8" s="29" t="s">
        <v>32</v>
      </c>
      <c r="C8" s="29" t="s">
        <v>117</v>
      </c>
      <c r="D8" s="29">
        <v>1</v>
      </c>
      <c r="E8" s="29">
        <v>2</v>
      </c>
      <c r="F8" s="29">
        <v>3</v>
      </c>
      <c r="G8" s="29">
        <v>4</v>
      </c>
      <c r="H8" s="29">
        <v>5</v>
      </c>
      <c r="I8" s="29">
        <v>6</v>
      </c>
      <c r="J8" s="29">
        <v>7</v>
      </c>
      <c r="K8" s="29">
        <v>8</v>
      </c>
      <c r="L8" s="29">
        <v>9</v>
      </c>
      <c r="M8" s="29">
        <v>10</v>
      </c>
      <c r="N8" s="29">
        <v>11</v>
      </c>
      <c r="O8" s="29">
        <v>12</v>
      </c>
      <c r="P8" s="29">
        <v>13</v>
      </c>
      <c r="Q8" s="29">
        <v>14</v>
      </c>
      <c r="R8" s="29">
        <v>15</v>
      </c>
      <c r="S8" s="29">
        <v>16</v>
      </c>
      <c r="T8" s="29">
        <v>17</v>
      </c>
      <c r="U8" s="29">
        <v>18</v>
      </c>
      <c r="V8" s="29">
        <v>19</v>
      </c>
      <c r="W8" s="29">
        <v>20</v>
      </c>
      <c r="X8" s="29">
        <v>21</v>
      </c>
      <c r="Y8" s="29">
        <v>22</v>
      </c>
      <c r="Z8" s="8"/>
    </row>
    <row r="9" spans="1:26" x14ac:dyDescent="0.2">
      <c r="A9" s="28">
        <v>1</v>
      </c>
      <c r="B9" s="30" t="s">
        <v>52</v>
      </c>
      <c r="C9" s="35" t="s">
        <v>118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27"/>
      <c r="U9" s="27"/>
      <c r="V9" s="27"/>
      <c r="W9" s="27"/>
      <c r="X9" s="27"/>
      <c r="Y9" s="27"/>
      <c r="Z9" s="8"/>
    </row>
    <row r="10" spans="1:26" ht="52.9" customHeight="1" x14ac:dyDescent="0.2">
      <c r="A10" s="28">
        <v>2</v>
      </c>
      <c r="B10" s="30" t="s">
        <v>53</v>
      </c>
      <c r="C10" s="35" t="s">
        <v>119</v>
      </c>
      <c r="D10" s="37">
        <v>67</v>
      </c>
      <c r="E10" s="37">
        <v>5</v>
      </c>
      <c r="F10" s="37">
        <v>84</v>
      </c>
      <c r="G10" s="37"/>
      <c r="H10" s="37">
        <v>49</v>
      </c>
      <c r="I10" s="37">
        <v>39</v>
      </c>
      <c r="J10" s="37">
        <v>3</v>
      </c>
      <c r="K10" s="37">
        <v>1</v>
      </c>
      <c r="L10" s="37">
        <v>5</v>
      </c>
      <c r="M10" s="37"/>
      <c r="N10" s="37">
        <v>1</v>
      </c>
      <c r="O10" s="37">
        <v>23</v>
      </c>
      <c r="P10" s="37">
        <v>23</v>
      </c>
      <c r="Q10" s="37"/>
      <c r="R10" s="37">
        <v>42</v>
      </c>
      <c r="S10" s="37"/>
      <c r="T10" s="27">
        <v>4</v>
      </c>
      <c r="U10" s="27">
        <v>6</v>
      </c>
      <c r="V10" s="27">
        <v>1</v>
      </c>
      <c r="W10" s="27">
        <v>5</v>
      </c>
      <c r="X10" s="27"/>
      <c r="Y10" s="27">
        <v>1</v>
      </c>
      <c r="Z10" s="38"/>
    </row>
    <row r="11" spans="1:26" x14ac:dyDescent="0.2">
      <c r="A11" s="28">
        <v>3</v>
      </c>
      <c r="B11" s="31" t="s">
        <v>54</v>
      </c>
      <c r="C11" s="27" t="s">
        <v>120</v>
      </c>
      <c r="D11" s="37">
        <v>22</v>
      </c>
      <c r="E11" s="37">
        <v>1</v>
      </c>
      <c r="F11" s="37">
        <v>29</v>
      </c>
      <c r="G11" s="37"/>
      <c r="H11" s="37">
        <v>19</v>
      </c>
      <c r="I11" s="37">
        <v>15</v>
      </c>
      <c r="J11" s="37">
        <v>1</v>
      </c>
      <c r="K11" s="37"/>
      <c r="L11" s="37">
        <v>2</v>
      </c>
      <c r="M11" s="37"/>
      <c r="N11" s="37">
        <v>1</v>
      </c>
      <c r="O11" s="37">
        <v>4</v>
      </c>
      <c r="P11" s="37">
        <v>4</v>
      </c>
      <c r="Q11" s="37"/>
      <c r="R11" s="37">
        <v>18</v>
      </c>
      <c r="S11" s="37"/>
      <c r="T11" s="27">
        <v>2</v>
      </c>
      <c r="U11" s="27">
        <v>1</v>
      </c>
      <c r="V11" s="27"/>
      <c r="W11" s="27">
        <v>2</v>
      </c>
      <c r="X11" s="27"/>
      <c r="Y11" s="27">
        <v>1</v>
      </c>
      <c r="Z11" s="8"/>
    </row>
    <row r="12" spans="1:26" x14ac:dyDescent="0.2">
      <c r="A12" s="28">
        <v>4</v>
      </c>
      <c r="B12" s="31" t="s">
        <v>55</v>
      </c>
      <c r="C12" s="27" t="s">
        <v>121</v>
      </c>
      <c r="D12" s="37">
        <v>21</v>
      </c>
      <c r="E12" s="37">
        <v>1</v>
      </c>
      <c r="F12" s="37">
        <v>23</v>
      </c>
      <c r="G12" s="37"/>
      <c r="H12" s="37">
        <v>17</v>
      </c>
      <c r="I12" s="37">
        <v>15</v>
      </c>
      <c r="J12" s="37"/>
      <c r="K12" s="37">
        <v>1</v>
      </c>
      <c r="L12" s="37">
        <v>1</v>
      </c>
      <c r="M12" s="37"/>
      <c r="N12" s="37"/>
      <c r="O12" s="37">
        <v>5</v>
      </c>
      <c r="P12" s="37">
        <v>5</v>
      </c>
      <c r="Q12" s="37"/>
      <c r="R12" s="37">
        <v>14</v>
      </c>
      <c r="S12" s="37"/>
      <c r="T12" s="27"/>
      <c r="U12" s="27">
        <v>3</v>
      </c>
      <c r="V12" s="27">
        <v>1</v>
      </c>
      <c r="W12" s="27">
        <v>1</v>
      </c>
      <c r="X12" s="27"/>
      <c r="Y12" s="27"/>
      <c r="Z12" s="8"/>
    </row>
    <row r="13" spans="1:26" x14ac:dyDescent="0.2">
      <c r="A13" s="28">
        <v>5</v>
      </c>
      <c r="B13" s="31" t="s">
        <v>56</v>
      </c>
      <c r="C13" s="27" t="s">
        <v>122</v>
      </c>
      <c r="D13" s="37">
        <v>20</v>
      </c>
      <c r="E13" s="37">
        <v>1</v>
      </c>
      <c r="F13" s="37">
        <v>22</v>
      </c>
      <c r="G13" s="37"/>
      <c r="H13" s="37">
        <v>11</v>
      </c>
      <c r="I13" s="37">
        <v>8</v>
      </c>
      <c r="J13" s="37">
        <v>2</v>
      </c>
      <c r="K13" s="37"/>
      <c r="L13" s="37">
        <v>1</v>
      </c>
      <c r="M13" s="37"/>
      <c r="N13" s="37"/>
      <c r="O13" s="37">
        <v>10</v>
      </c>
      <c r="P13" s="37">
        <v>9</v>
      </c>
      <c r="Q13" s="37"/>
      <c r="R13" s="37">
        <v>8</v>
      </c>
      <c r="S13" s="37"/>
      <c r="T13" s="27"/>
      <c r="U13" s="27">
        <v>2</v>
      </c>
      <c r="V13" s="27"/>
      <c r="W13" s="27">
        <v>1</v>
      </c>
      <c r="X13" s="27"/>
      <c r="Y13" s="27"/>
      <c r="Z13" s="8"/>
    </row>
    <row r="14" spans="1:26" x14ac:dyDescent="0.2">
      <c r="A14" s="28">
        <v>6</v>
      </c>
      <c r="B14" s="31" t="s">
        <v>57</v>
      </c>
      <c r="C14" s="27">
        <v>127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27"/>
      <c r="U14" s="27"/>
      <c r="V14" s="27"/>
      <c r="W14" s="27"/>
      <c r="X14" s="27"/>
      <c r="Y14" s="27"/>
      <c r="Z14" s="8"/>
    </row>
    <row r="15" spans="1:26" ht="21" x14ac:dyDescent="0.2">
      <c r="A15" s="28">
        <v>7</v>
      </c>
      <c r="B15" s="30" t="s">
        <v>58</v>
      </c>
      <c r="C15" s="35" t="s">
        <v>123</v>
      </c>
      <c r="D15" s="37">
        <v>2</v>
      </c>
      <c r="E15" s="37"/>
      <c r="F15" s="37">
        <v>5</v>
      </c>
      <c r="G15" s="37"/>
      <c r="H15" s="37">
        <v>2</v>
      </c>
      <c r="I15" s="37">
        <v>2</v>
      </c>
      <c r="J15" s="37"/>
      <c r="K15" s="37"/>
      <c r="L15" s="37"/>
      <c r="M15" s="37"/>
      <c r="N15" s="37"/>
      <c r="O15" s="37"/>
      <c r="P15" s="37"/>
      <c r="Q15" s="37"/>
      <c r="R15" s="37">
        <v>5</v>
      </c>
      <c r="S15" s="37"/>
      <c r="T15" s="27"/>
      <c r="U15" s="27"/>
      <c r="V15" s="27"/>
      <c r="W15" s="27"/>
      <c r="X15" s="27"/>
      <c r="Y15" s="27"/>
      <c r="Z15" s="8"/>
    </row>
    <row r="16" spans="1:26" x14ac:dyDescent="0.2">
      <c r="A16" s="28">
        <v>8</v>
      </c>
      <c r="B16" s="31" t="s">
        <v>59</v>
      </c>
      <c r="C16" s="27" t="s">
        <v>124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27"/>
      <c r="U16" s="27"/>
      <c r="V16" s="27"/>
      <c r="W16" s="27"/>
      <c r="X16" s="27"/>
      <c r="Y16" s="27"/>
      <c r="Z16" s="8"/>
    </row>
    <row r="17" spans="1:26" x14ac:dyDescent="0.2">
      <c r="A17" s="28">
        <v>9</v>
      </c>
      <c r="B17" s="31" t="s">
        <v>60</v>
      </c>
      <c r="C17" s="27" t="s">
        <v>125</v>
      </c>
      <c r="D17" s="37">
        <v>2</v>
      </c>
      <c r="E17" s="37"/>
      <c r="F17" s="37">
        <v>5</v>
      </c>
      <c r="G17" s="37"/>
      <c r="H17" s="37">
        <v>2</v>
      </c>
      <c r="I17" s="37">
        <v>2</v>
      </c>
      <c r="J17" s="37"/>
      <c r="K17" s="37"/>
      <c r="L17" s="37"/>
      <c r="M17" s="37"/>
      <c r="N17" s="37"/>
      <c r="O17" s="37"/>
      <c r="P17" s="37"/>
      <c r="Q17" s="37"/>
      <c r="R17" s="37">
        <v>5</v>
      </c>
      <c r="S17" s="37"/>
      <c r="T17" s="27"/>
      <c r="U17" s="27"/>
      <c r="V17" s="27"/>
      <c r="W17" s="27"/>
      <c r="X17" s="27"/>
      <c r="Y17" s="27"/>
      <c r="Z17" s="8"/>
    </row>
    <row r="18" spans="1:26" ht="52.9" customHeight="1" x14ac:dyDescent="0.2">
      <c r="A18" s="28">
        <v>10</v>
      </c>
      <c r="B18" s="30" t="s">
        <v>61</v>
      </c>
      <c r="C18" s="35" t="s">
        <v>126</v>
      </c>
      <c r="D18" s="37">
        <v>3</v>
      </c>
      <c r="E18" s="37"/>
      <c r="F18" s="37">
        <v>3</v>
      </c>
      <c r="G18" s="37"/>
      <c r="H18" s="37">
        <v>2</v>
      </c>
      <c r="I18" s="37">
        <v>2</v>
      </c>
      <c r="J18" s="37"/>
      <c r="K18" s="37"/>
      <c r="L18" s="37"/>
      <c r="M18" s="37"/>
      <c r="N18" s="37"/>
      <c r="O18" s="37">
        <v>1</v>
      </c>
      <c r="P18" s="37">
        <v>1</v>
      </c>
      <c r="Q18" s="37"/>
      <c r="R18" s="37">
        <v>2</v>
      </c>
      <c r="S18" s="37"/>
      <c r="T18" s="27"/>
      <c r="U18" s="27"/>
      <c r="V18" s="27"/>
      <c r="W18" s="27"/>
      <c r="X18" s="27"/>
      <c r="Y18" s="27"/>
      <c r="Z18" s="38"/>
    </row>
    <row r="19" spans="1:26" x14ac:dyDescent="0.2">
      <c r="A19" s="28">
        <v>11</v>
      </c>
      <c r="B19" s="31" t="s">
        <v>62</v>
      </c>
      <c r="C19" s="27" t="s">
        <v>127</v>
      </c>
      <c r="D19" s="37">
        <v>2</v>
      </c>
      <c r="E19" s="37"/>
      <c r="F19" s="37">
        <v>2</v>
      </c>
      <c r="G19" s="37"/>
      <c r="H19" s="37">
        <v>1</v>
      </c>
      <c r="I19" s="37">
        <v>1</v>
      </c>
      <c r="J19" s="37"/>
      <c r="K19" s="37"/>
      <c r="L19" s="37"/>
      <c r="M19" s="37"/>
      <c r="N19" s="37"/>
      <c r="O19" s="37">
        <v>1</v>
      </c>
      <c r="P19" s="37">
        <v>1</v>
      </c>
      <c r="Q19" s="37"/>
      <c r="R19" s="37">
        <v>1</v>
      </c>
      <c r="S19" s="37"/>
      <c r="T19" s="27"/>
      <c r="U19" s="27"/>
      <c r="V19" s="27"/>
      <c r="W19" s="27"/>
      <c r="X19" s="27"/>
      <c r="Y19" s="27"/>
      <c r="Z19" s="38"/>
    </row>
    <row r="20" spans="1:26" ht="52.9" customHeight="1" x14ac:dyDescent="0.2">
      <c r="A20" s="28">
        <v>12</v>
      </c>
      <c r="B20" s="32" t="s">
        <v>63</v>
      </c>
      <c r="C20" s="35" t="s">
        <v>128</v>
      </c>
      <c r="D20" s="37">
        <v>10</v>
      </c>
      <c r="E20" s="37">
        <v>2</v>
      </c>
      <c r="F20" s="37">
        <v>13</v>
      </c>
      <c r="G20" s="37"/>
      <c r="H20" s="37">
        <v>6</v>
      </c>
      <c r="I20" s="37">
        <v>3</v>
      </c>
      <c r="J20" s="37"/>
      <c r="K20" s="37"/>
      <c r="L20" s="37">
        <v>3</v>
      </c>
      <c r="M20" s="37"/>
      <c r="N20" s="37"/>
      <c r="O20" s="37">
        <v>6</v>
      </c>
      <c r="P20" s="37">
        <v>6</v>
      </c>
      <c r="Q20" s="37"/>
      <c r="R20" s="37">
        <v>4</v>
      </c>
      <c r="S20" s="37"/>
      <c r="T20" s="27"/>
      <c r="U20" s="27"/>
      <c r="V20" s="27"/>
      <c r="W20" s="27">
        <v>3</v>
      </c>
      <c r="X20" s="27"/>
      <c r="Y20" s="27"/>
      <c r="Z20" s="38"/>
    </row>
    <row r="21" spans="1:26" x14ac:dyDescent="0.2">
      <c r="A21" s="28">
        <v>13</v>
      </c>
      <c r="B21" s="33" t="s">
        <v>64</v>
      </c>
      <c r="C21" s="27" t="s">
        <v>129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27"/>
      <c r="U21" s="27"/>
      <c r="V21" s="27"/>
      <c r="W21" s="27"/>
      <c r="X21" s="27"/>
      <c r="Y21" s="27"/>
      <c r="Z21" s="38"/>
    </row>
    <row r="22" spans="1:26" ht="52.9" customHeight="1" x14ac:dyDescent="0.2">
      <c r="A22" s="28">
        <v>14</v>
      </c>
      <c r="B22" s="31" t="s">
        <v>65</v>
      </c>
      <c r="C22" s="27">
        <v>161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27"/>
      <c r="U22" s="27"/>
      <c r="V22" s="27"/>
      <c r="W22" s="27"/>
      <c r="X22" s="27"/>
      <c r="Y22" s="27"/>
      <c r="Z22" s="38"/>
    </row>
    <row r="23" spans="1:26" x14ac:dyDescent="0.2">
      <c r="A23" s="28">
        <v>15</v>
      </c>
      <c r="B23" s="31" t="s">
        <v>66</v>
      </c>
      <c r="C23" s="27" t="s">
        <v>130</v>
      </c>
      <c r="D23" s="37">
        <v>4</v>
      </c>
      <c r="E23" s="37">
        <v>1</v>
      </c>
      <c r="F23" s="37">
        <v>6</v>
      </c>
      <c r="G23" s="37"/>
      <c r="H23" s="37">
        <v>3</v>
      </c>
      <c r="I23" s="37">
        <v>2</v>
      </c>
      <c r="J23" s="37"/>
      <c r="K23" s="37"/>
      <c r="L23" s="37">
        <v>1</v>
      </c>
      <c r="M23" s="37"/>
      <c r="N23" s="37"/>
      <c r="O23" s="37">
        <v>2</v>
      </c>
      <c r="P23" s="37">
        <v>2</v>
      </c>
      <c r="Q23" s="37"/>
      <c r="R23" s="37">
        <v>3</v>
      </c>
      <c r="S23" s="37"/>
      <c r="T23" s="27"/>
      <c r="U23" s="27"/>
      <c r="V23" s="27"/>
      <c r="W23" s="27">
        <v>1</v>
      </c>
      <c r="X23" s="27"/>
      <c r="Y23" s="27"/>
      <c r="Z23" s="8"/>
    </row>
    <row r="24" spans="1:26" x14ac:dyDescent="0.2">
      <c r="A24" s="28">
        <v>16</v>
      </c>
      <c r="B24" s="31" t="s">
        <v>67</v>
      </c>
      <c r="C24" s="27">
        <v>176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27"/>
      <c r="U24" s="27"/>
      <c r="V24" s="27"/>
      <c r="W24" s="27"/>
      <c r="X24" s="27"/>
      <c r="Y24" s="27"/>
      <c r="Z24" s="8"/>
    </row>
    <row r="25" spans="1:26" ht="21" x14ac:dyDescent="0.2">
      <c r="A25" s="28">
        <v>17</v>
      </c>
      <c r="B25" s="32" t="s">
        <v>68</v>
      </c>
      <c r="C25" s="35" t="s">
        <v>131</v>
      </c>
      <c r="D25" s="37">
        <v>239</v>
      </c>
      <c r="E25" s="37">
        <v>19</v>
      </c>
      <c r="F25" s="37">
        <v>368</v>
      </c>
      <c r="G25" s="37">
        <v>15</v>
      </c>
      <c r="H25" s="37">
        <v>165</v>
      </c>
      <c r="I25" s="37">
        <v>141</v>
      </c>
      <c r="J25" s="37">
        <v>9</v>
      </c>
      <c r="K25" s="37">
        <v>1</v>
      </c>
      <c r="L25" s="37">
        <v>12</v>
      </c>
      <c r="M25" s="37"/>
      <c r="N25" s="37">
        <v>2</v>
      </c>
      <c r="O25" s="37">
        <v>93</v>
      </c>
      <c r="P25" s="37">
        <v>139</v>
      </c>
      <c r="Q25" s="37">
        <v>8</v>
      </c>
      <c r="R25" s="37">
        <v>190</v>
      </c>
      <c r="S25" s="37">
        <v>7</v>
      </c>
      <c r="T25" s="27">
        <v>5</v>
      </c>
      <c r="U25" s="27">
        <v>12</v>
      </c>
      <c r="V25" s="27">
        <v>1</v>
      </c>
      <c r="W25" s="27">
        <v>21</v>
      </c>
      <c r="X25" s="27"/>
      <c r="Y25" s="27">
        <v>2</v>
      </c>
      <c r="Z25" s="8"/>
    </row>
    <row r="26" spans="1:26" x14ac:dyDescent="0.2">
      <c r="A26" s="28">
        <v>18</v>
      </c>
      <c r="B26" s="31" t="s">
        <v>69</v>
      </c>
      <c r="C26" s="27" t="s">
        <v>132</v>
      </c>
      <c r="D26" s="37">
        <v>151</v>
      </c>
      <c r="E26" s="37">
        <v>9</v>
      </c>
      <c r="F26" s="37">
        <v>209</v>
      </c>
      <c r="G26" s="37"/>
      <c r="H26" s="37">
        <v>113</v>
      </c>
      <c r="I26" s="37">
        <v>99</v>
      </c>
      <c r="J26" s="37">
        <v>4</v>
      </c>
      <c r="K26" s="37">
        <v>1</v>
      </c>
      <c r="L26" s="37">
        <v>9</v>
      </c>
      <c r="M26" s="37"/>
      <c r="N26" s="37"/>
      <c r="O26" s="37">
        <v>47</v>
      </c>
      <c r="P26" s="37">
        <v>58</v>
      </c>
      <c r="Q26" s="37"/>
      <c r="R26" s="37">
        <v>122</v>
      </c>
      <c r="S26" s="37"/>
      <c r="T26" s="27">
        <v>2</v>
      </c>
      <c r="U26" s="27">
        <v>6</v>
      </c>
      <c r="V26" s="27">
        <v>1</v>
      </c>
      <c r="W26" s="27">
        <v>17</v>
      </c>
      <c r="X26" s="27"/>
      <c r="Y26" s="27"/>
      <c r="Z26" s="8"/>
    </row>
    <row r="27" spans="1:26" x14ac:dyDescent="0.2">
      <c r="A27" s="28">
        <v>19</v>
      </c>
      <c r="B27" s="31" t="s">
        <v>70</v>
      </c>
      <c r="C27" s="27" t="s">
        <v>133</v>
      </c>
      <c r="D27" s="37">
        <v>30</v>
      </c>
      <c r="E27" s="37">
        <v>4</v>
      </c>
      <c r="F27" s="37">
        <v>42</v>
      </c>
      <c r="G27" s="37"/>
      <c r="H27" s="37">
        <v>19</v>
      </c>
      <c r="I27" s="37">
        <v>16</v>
      </c>
      <c r="J27" s="37">
        <v>1</v>
      </c>
      <c r="K27" s="37"/>
      <c r="L27" s="37">
        <v>1</v>
      </c>
      <c r="M27" s="37"/>
      <c r="N27" s="37">
        <v>1</v>
      </c>
      <c r="O27" s="37">
        <v>15</v>
      </c>
      <c r="P27" s="37">
        <v>16</v>
      </c>
      <c r="Q27" s="37"/>
      <c r="R27" s="37">
        <v>24</v>
      </c>
      <c r="S27" s="37"/>
      <c r="T27" s="27">
        <v>1</v>
      </c>
      <c r="U27" s="27">
        <v>1</v>
      </c>
      <c r="V27" s="27"/>
      <c r="W27" s="27">
        <v>1</v>
      </c>
      <c r="X27" s="27"/>
      <c r="Y27" s="27">
        <v>1</v>
      </c>
      <c r="Z27" s="8"/>
    </row>
    <row r="28" spans="1:26" x14ac:dyDescent="0.2">
      <c r="A28" s="28">
        <v>20</v>
      </c>
      <c r="B28" s="31" t="s">
        <v>71</v>
      </c>
      <c r="C28" s="27" t="s">
        <v>134</v>
      </c>
      <c r="D28" s="37">
        <v>13</v>
      </c>
      <c r="E28" s="37">
        <v>2</v>
      </c>
      <c r="F28" s="37">
        <v>32</v>
      </c>
      <c r="G28" s="37">
        <v>7</v>
      </c>
      <c r="H28" s="37">
        <v>12</v>
      </c>
      <c r="I28" s="37">
        <v>9</v>
      </c>
      <c r="J28" s="37">
        <v>1</v>
      </c>
      <c r="K28" s="37"/>
      <c r="L28" s="37">
        <v>1</v>
      </c>
      <c r="M28" s="37"/>
      <c r="N28" s="37">
        <v>1</v>
      </c>
      <c r="O28" s="37">
        <v>3</v>
      </c>
      <c r="P28" s="37">
        <v>10</v>
      </c>
      <c r="Q28" s="37"/>
      <c r="R28" s="37">
        <v>17</v>
      </c>
      <c r="S28" s="37">
        <v>7</v>
      </c>
      <c r="T28" s="27"/>
      <c r="U28" s="27">
        <v>2</v>
      </c>
      <c r="V28" s="27"/>
      <c r="W28" s="27">
        <v>2</v>
      </c>
      <c r="X28" s="27"/>
      <c r="Y28" s="27">
        <v>1</v>
      </c>
      <c r="Z28" s="8"/>
    </row>
    <row r="29" spans="1:26" x14ac:dyDescent="0.2">
      <c r="A29" s="28">
        <v>21</v>
      </c>
      <c r="B29" s="31" t="s">
        <v>72</v>
      </c>
      <c r="C29" s="27" t="s">
        <v>135</v>
      </c>
      <c r="D29" s="37">
        <v>1</v>
      </c>
      <c r="E29" s="37"/>
      <c r="F29" s="37">
        <v>1</v>
      </c>
      <c r="G29" s="37"/>
      <c r="H29" s="37">
        <v>1</v>
      </c>
      <c r="I29" s="37"/>
      <c r="J29" s="37">
        <v>1</v>
      </c>
      <c r="K29" s="37"/>
      <c r="L29" s="37"/>
      <c r="M29" s="37"/>
      <c r="N29" s="37"/>
      <c r="O29" s="37"/>
      <c r="P29" s="37"/>
      <c r="Q29" s="37"/>
      <c r="R29" s="37"/>
      <c r="S29" s="37"/>
      <c r="T29" s="27"/>
      <c r="U29" s="27">
        <v>1</v>
      </c>
      <c r="V29" s="27"/>
      <c r="W29" s="27"/>
      <c r="X29" s="27"/>
      <c r="Y29" s="27"/>
      <c r="Z29" s="8"/>
    </row>
    <row r="30" spans="1:26" x14ac:dyDescent="0.2">
      <c r="A30" s="28">
        <v>22</v>
      </c>
      <c r="B30" s="31" t="s">
        <v>73</v>
      </c>
      <c r="C30" s="27" t="s">
        <v>136</v>
      </c>
      <c r="D30" s="37">
        <v>20</v>
      </c>
      <c r="E30" s="37">
        <v>1</v>
      </c>
      <c r="F30" s="37">
        <v>33</v>
      </c>
      <c r="G30" s="37"/>
      <c r="H30" s="37">
        <v>11</v>
      </c>
      <c r="I30" s="37">
        <v>10</v>
      </c>
      <c r="J30" s="37">
        <v>1</v>
      </c>
      <c r="K30" s="37"/>
      <c r="L30" s="37"/>
      <c r="M30" s="37"/>
      <c r="N30" s="37"/>
      <c r="O30" s="37">
        <v>10</v>
      </c>
      <c r="P30" s="37">
        <v>18</v>
      </c>
      <c r="Q30" s="37"/>
      <c r="R30" s="37">
        <v>14</v>
      </c>
      <c r="S30" s="37"/>
      <c r="T30" s="27">
        <v>2</v>
      </c>
      <c r="U30" s="27">
        <v>1</v>
      </c>
      <c r="V30" s="27"/>
      <c r="W30" s="27"/>
      <c r="X30" s="27"/>
      <c r="Y30" s="27"/>
      <c r="Z30" s="8"/>
    </row>
    <row r="31" spans="1:26" ht="52.9" customHeight="1" x14ac:dyDescent="0.2">
      <c r="A31" s="28">
        <v>23</v>
      </c>
      <c r="B31" s="31" t="s">
        <v>74</v>
      </c>
      <c r="C31" s="27" t="s">
        <v>137</v>
      </c>
      <c r="D31" s="37">
        <v>22</v>
      </c>
      <c r="E31" s="37">
        <v>3</v>
      </c>
      <c r="F31" s="37">
        <v>46</v>
      </c>
      <c r="G31" s="37">
        <v>8</v>
      </c>
      <c r="H31" s="37">
        <v>8</v>
      </c>
      <c r="I31" s="37">
        <v>6</v>
      </c>
      <c r="J31" s="37">
        <v>1</v>
      </c>
      <c r="K31" s="37"/>
      <c r="L31" s="37">
        <v>1</v>
      </c>
      <c r="M31" s="37"/>
      <c r="N31" s="37"/>
      <c r="O31" s="37">
        <v>17</v>
      </c>
      <c r="P31" s="37">
        <v>36</v>
      </c>
      <c r="Q31" s="37">
        <v>8</v>
      </c>
      <c r="R31" s="37">
        <v>9</v>
      </c>
      <c r="S31" s="37"/>
      <c r="T31" s="27"/>
      <c r="U31" s="27">
        <v>1</v>
      </c>
      <c r="V31" s="27"/>
      <c r="W31" s="27">
        <v>1</v>
      </c>
      <c r="X31" s="27"/>
      <c r="Y31" s="27"/>
      <c r="Z31" s="8"/>
    </row>
    <row r="32" spans="1:26" ht="52.9" customHeight="1" x14ac:dyDescent="0.2">
      <c r="A32" s="28">
        <v>24</v>
      </c>
      <c r="B32" s="30" t="s">
        <v>75</v>
      </c>
      <c r="C32" s="35" t="s">
        <v>138</v>
      </c>
      <c r="D32" s="37">
        <v>14</v>
      </c>
      <c r="E32" s="37"/>
      <c r="F32" s="37">
        <v>24</v>
      </c>
      <c r="G32" s="37"/>
      <c r="H32" s="37">
        <v>6</v>
      </c>
      <c r="I32" s="37">
        <v>4</v>
      </c>
      <c r="J32" s="37"/>
      <c r="K32" s="37"/>
      <c r="L32" s="37">
        <v>2</v>
      </c>
      <c r="M32" s="37"/>
      <c r="N32" s="37"/>
      <c r="O32" s="37">
        <v>8</v>
      </c>
      <c r="P32" s="37">
        <v>17</v>
      </c>
      <c r="Q32" s="37"/>
      <c r="R32" s="37">
        <v>4</v>
      </c>
      <c r="S32" s="37"/>
      <c r="T32" s="27"/>
      <c r="U32" s="27"/>
      <c r="V32" s="27"/>
      <c r="W32" s="27">
        <v>3</v>
      </c>
      <c r="X32" s="27"/>
      <c r="Y32" s="27"/>
      <c r="Z32" s="8"/>
    </row>
    <row r="33" spans="1:26" x14ac:dyDescent="0.2">
      <c r="A33" s="28">
        <v>25</v>
      </c>
      <c r="B33" s="31" t="s">
        <v>76</v>
      </c>
      <c r="C33" s="27" t="s">
        <v>139</v>
      </c>
      <c r="D33" s="37">
        <v>1</v>
      </c>
      <c r="E33" s="37"/>
      <c r="F33" s="37">
        <v>1</v>
      </c>
      <c r="G33" s="37"/>
      <c r="H33" s="37"/>
      <c r="I33" s="37"/>
      <c r="J33" s="37"/>
      <c r="K33" s="37"/>
      <c r="L33" s="37"/>
      <c r="M33" s="37"/>
      <c r="N33" s="37"/>
      <c r="O33" s="37">
        <v>1</v>
      </c>
      <c r="P33" s="37">
        <v>1</v>
      </c>
      <c r="Q33" s="37"/>
      <c r="R33" s="37"/>
      <c r="S33" s="37"/>
      <c r="T33" s="27"/>
      <c r="U33" s="27"/>
      <c r="V33" s="27"/>
      <c r="W33" s="27"/>
      <c r="X33" s="27"/>
      <c r="Y33" s="27"/>
      <c r="Z33" s="8"/>
    </row>
    <row r="34" spans="1:26" ht="22.5" x14ac:dyDescent="0.2">
      <c r="A34" s="28">
        <v>26</v>
      </c>
      <c r="B34" s="31" t="s">
        <v>77</v>
      </c>
      <c r="C34" s="27" t="s">
        <v>140</v>
      </c>
      <c r="D34" s="37">
        <v>8</v>
      </c>
      <c r="E34" s="37"/>
      <c r="F34" s="37">
        <v>15</v>
      </c>
      <c r="G34" s="37"/>
      <c r="H34" s="37">
        <v>4</v>
      </c>
      <c r="I34" s="37">
        <v>2</v>
      </c>
      <c r="J34" s="37"/>
      <c r="K34" s="37"/>
      <c r="L34" s="37">
        <v>2</v>
      </c>
      <c r="M34" s="37"/>
      <c r="N34" s="37"/>
      <c r="O34" s="37">
        <v>4</v>
      </c>
      <c r="P34" s="37">
        <v>10</v>
      </c>
      <c r="Q34" s="37"/>
      <c r="R34" s="37">
        <v>2</v>
      </c>
      <c r="S34" s="37"/>
      <c r="T34" s="27"/>
      <c r="U34" s="27"/>
      <c r="V34" s="27"/>
      <c r="W34" s="27">
        <v>3</v>
      </c>
      <c r="X34" s="27"/>
      <c r="Y34" s="27"/>
      <c r="Z34" s="8"/>
    </row>
    <row r="35" spans="1:26" ht="52.9" customHeight="1" x14ac:dyDescent="0.2">
      <c r="A35" s="28">
        <v>27</v>
      </c>
      <c r="B35" s="30" t="s">
        <v>78</v>
      </c>
      <c r="C35" s="35" t="s">
        <v>141</v>
      </c>
      <c r="D35" s="37">
        <v>2</v>
      </c>
      <c r="E35" s="37">
        <v>2</v>
      </c>
      <c r="F35" s="37">
        <v>4</v>
      </c>
      <c r="G35" s="37"/>
      <c r="H35" s="37">
        <v>2</v>
      </c>
      <c r="I35" s="37">
        <v>1</v>
      </c>
      <c r="J35" s="37">
        <v>1</v>
      </c>
      <c r="K35" s="37"/>
      <c r="L35" s="37"/>
      <c r="M35" s="37"/>
      <c r="N35" s="37"/>
      <c r="O35" s="37">
        <v>2</v>
      </c>
      <c r="P35" s="37">
        <v>2</v>
      </c>
      <c r="Q35" s="37"/>
      <c r="R35" s="37">
        <v>1</v>
      </c>
      <c r="S35" s="37"/>
      <c r="T35" s="27"/>
      <c r="U35" s="27">
        <v>1</v>
      </c>
      <c r="V35" s="27"/>
      <c r="W35" s="27"/>
      <c r="X35" s="27"/>
      <c r="Y35" s="27"/>
      <c r="Z35" s="8"/>
    </row>
    <row r="36" spans="1:26" ht="52.9" customHeight="1" x14ac:dyDescent="0.2">
      <c r="A36" s="28">
        <v>28</v>
      </c>
      <c r="B36" s="32" t="s">
        <v>79</v>
      </c>
      <c r="C36" s="35" t="s">
        <v>142</v>
      </c>
      <c r="D36" s="37">
        <v>11</v>
      </c>
      <c r="E36" s="37"/>
      <c r="F36" s="37">
        <v>12</v>
      </c>
      <c r="G36" s="37"/>
      <c r="H36" s="37">
        <v>6</v>
      </c>
      <c r="I36" s="37">
        <v>6</v>
      </c>
      <c r="J36" s="37"/>
      <c r="K36" s="37"/>
      <c r="L36" s="37"/>
      <c r="M36" s="37"/>
      <c r="N36" s="37"/>
      <c r="O36" s="37">
        <v>5</v>
      </c>
      <c r="P36" s="37">
        <v>5</v>
      </c>
      <c r="Q36" s="37"/>
      <c r="R36" s="37">
        <v>6</v>
      </c>
      <c r="S36" s="37"/>
      <c r="T36" s="27"/>
      <c r="U36" s="27"/>
      <c r="V36" s="27"/>
      <c r="W36" s="27"/>
      <c r="X36" s="27"/>
      <c r="Y36" s="27"/>
      <c r="Z36" s="8"/>
    </row>
    <row r="37" spans="1:26" x14ac:dyDescent="0.2">
      <c r="A37" s="28">
        <v>29</v>
      </c>
      <c r="B37" s="31" t="s">
        <v>80</v>
      </c>
      <c r="C37" s="27">
        <v>255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27"/>
      <c r="U37" s="27"/>
      <c r="V37" s="27"/>
      <c r="W37" s="27"/>
      <c r="X37" s="27"/>
      <c r="Y37" s="27"/>
      <c r="Z37" s="8"/>
    </row>
    <row r="38" spans="1:26" x14ac:dyDescent="0.2">
      <c r="A38" s="28">
        <v>30</v>
      </c>
      <c r="B38" s="31" t="s">
        <v>81</v>
      </c>
      <c r="C38" s="27" t="s">
        <v>143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27"/>
      <c r="U38" s="27"/>
      <c r="V38" s="27"/>
      <c r="W38" s="27"/>
      <c r="X38" s="27"/>
      <c r="Y38" s="27"/>
      <c r="Z38" s="8"/>
    </row>
    <row r="39" spans="1:26" x14ac:dyDescent="0.2">
      <c r="A39" s="28">
        <v>31</v>
      </c>
      <c r="B39" s="31" t="s">
        <v>82</v>
      </c>
      <c r="C39" s="27">
        <v>258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27"/>
      <c r="U39" s="27"/>
      <c r="V39" s="27"/>
      <c r="W39" s="27"/>
      <c r="X39" s="27"/>
      <c r="Y39" s="27"/>
      <c r="Z39" s="8"/>
    </row>
    <row r="40" spans="1:26" x14ac:dyDescent="0.2">
      <c r="A40" s="28">
        <v>32</v>
      </c>
      <c r="B40" s="30" t="s">
        <v>83</v>
      </c>
      <c r="C40" s="35" t="s">
        <v>144</v>
      </c>
      <c r="D40" s="37">
        <v>1</v>
      </c>
      <c r="E40" s="37"/>
      <c r="F40" s="37">
        <v>2</v>
      </c>
      <c r="G40" s="37"/>
      <c r="H40" s="37">
        <v>1</v>
      </c>
      <c r="I40" s="37">
        <v>1</v>
      </c>
      <c r="J40" s="37"/>
      <c r="K40" s="37"/>
      <c r="L40" s="37"/>
      <c r="M40" s="37"/>
      <c r="N40" s="37"/>
      <c r="O40" s="37"/>
      <c r="P40" s="37"/>
      <c r="Q40" s="37"/>
      <c r="R40" s="37">
        <v>2</v>
      </c>
      <c r="S40" s="37"/>
      <c r="T40" s="27"/>
      <c r="U40" s="27"/>
      <c r="V40" s="27"/>
      <c r="W40" s="27"/>
      <c r="X40" s="27"/>
      <c r="Y40" s="27"/>
      <c r="Z40" s="8"/>
    </row>
    <row r="41" spans="1:26" ht="52.9" customHeight="1" x14ac:dyDescent="0.2">
      <c r="A41" s="28">
        <v>33</v>
      </c>
      <c r="B41" s="30" t="s">
        <v>84</v>
      </c>
      <c r="C41" s="35" t="s">
        <v>145</v>
      </c>
      <c r="D41" s="37">
        <v>35</v>
      </c>
      <c r="E41" s="37">
        <v>1</v>
      </c>
      <c r="F41" s="37">
        <v>44</v>
      </c>
      <c r="G41" s="37">
        <v>6</v>
      </c>
      <c r="H41" s="37">
        <v>24</v>
      </c>
      <c r="I41" s="37">
        <v>18</v>
      </c>
      <c r="J41" s="37">
        <v>3</v>
      </c>
      <c r="K41" s="37"/>
      <c r="L41" s="37">
        <v>3</v>
      </c>
      <c r="M41" s="37"/>
      <c r="N41" s="37"/>
      <c r="O41" s="37">
        <v>12</v>
      </c>
      <c r="P41" s="37">
        <v>13</v>
      </c>
      <c r="Q41" s="37"/>
      <c r="R41" s="37">
        <v>23</v>
      </c>
      <c r="S41" s="37"/>
      <c r="T41" s="27">
        <v>2</v>
      </c>
      <c r="U41" s="27">
        <v>3</v>
      </c>
      <c r="V41" s="27"/>
      <c r="W41" s="27">
        <v>3</v>
      </c>
      <c r="X41" s="27"/>
      <c r="Y41" s="27"/>
      <c r="Z41" s="8"/>
    </row>
    <row r="42" spans="1:26" ht="52.9" customHeight="1" x14ac:dyDescent="0.2">
      <c r="A42" s="28">
        <v>34</v>
      </c>
      <c r="B42" s="31" t="s">
        <v>85</v>
      </c>
      <c r="C42" s="27" t="s">
        <v>146</v>
      </c>
      <c r="D42" s="37">
        <v>26</v>
      </c>
      <c r="E42" s="37">
        <v>1</v>
      </c>
      <c r="F42" s="37">
        <v>28</v>
      </c>
      <c r="G42" s="37"/>
      <c r="H42" s="37">
        <v>17</v>
      </c>
      <c r="I42" s="37">
        <v>12</v>
      </c>
      <c r="J42" s="37">
        <v>3</v>
      </c>
      <c r="K42" s="37"/>
      <c r="L42" s="37">
        <v>2</v>
      </c>
      <c r="M42" s="37"/>
      <c r="N42" s="37"/>
      <c r="O42" s="37">
        <v>10</v>
      </c>
      <c r="P42" s="37">
        <v>10</v>
      </c>
      <c r="Q42" s="37"/>
      <c r="R42" s="37">
        <v>11</v>
      </c>
      <c r="S42" s="37"/>
      <c r="T42" s="27">
        <v>2</v>
      </c>
      <c r="U42" s="27">
        <v>3</v>
      </c>
      <c r="V42" s="27"/>
      <c r="W42" s="27">
        <v>2</v>
      </c>
      <c r="X42" s="27"/>
      <c r="Y42" s="27"/>
      <c r="Z42" s="8"/>
    </row>
    <row r="43" spans="1:26" x14ac:dyDescent="0.2">
      <c r="A43" s="28">
        <v>35</v>
      </c>
      <c r="B43" s="31" t="s">
        <v>86</v>
      </c>
      <c r="C43" s="27" t="s">
        <v>147</v>
      </c>
      <c r="D43" s="37">
        <v>8</v>
      </c>
      <c r="E43" s="37"/>
      <c r="F43" s="37">
        <v>15</v>
      </c>
      <c r="G43" s="37">
        <v>6</v>
      </c>
      <c r="H43" s="37">
        <v>6</v>
      </c>
      <c r="I43" s="37">
        <v>5</v>
      </c>
      <c r="J43" s="37"/>
      <c r="K43" s="37"/>
      <c r="L43" s="37">
        <v>1</v>
      </c>
      <c r="M43" s="37"/>
      <c r="N43" s="37"/>
      <c r="O43" s="37">
        <v>2</v>
      </c>
      <c r="P43" s="37">
        <v>2</v>
      </c>
      <c r="Q43" s="37"/>
      <c r="R43" s="37">
        <v>12</v>
      </c>
      <c r="S43" s="37"/>
      <c r="T43" s="27"/>
      <c r="U43" s="27"/>
      <c r="V43" s="27"/>
      <c r="W43" s="27">
        <v>1</v>
      </c>
      <c r="X43" s="27"/>
      <c r="Y43" s="27"/>
      <c r="Z43" s="8"/>
    </row>
    <row r="44" spans="1:26" ht="52.9" customHeight="1" x14ac:dyDescent="0.2">
      <c r="A44" s="28">
        <v>36</v>
      </c>
      <c r="B44" s="30" t="s">
        <v>87</v>
      </c>
      <c r="C44" s="35" t="s">
        <v>148</v>
      </c>
      <c r="D44" s="37">
        <v>18</v>
      </c>
      <c r="E44" s="37">
        <v>1</v>
      </c>
      <c r="F44" s="37">
        <v>25</v>
      </c>
      <c r="G44" s="37"/>
      <c r="H44" s="37">
        <v>12</v>
      </c>
      <c r="I44" s="37">
        <v>9</v>
      </c>
      <c r="J44" s="37">
        <v>3</v>
      </c>
      <c r="K44" s="37"/>
      <c r="L44" s="37"/>
      <c r="M44" s="37"/>
      <c r="N44" s="37"/>
      <c r="O44" s="37">
        <v>7</v>
      </c>
      <c r="P44" s="37">
        <v>8</v>
      </c>
      <c r="Q44" s="37"/>
      <c r="R44" s="37">
        <v>13</v>
      </c>
      <c r="S44" s="37"/>
      <c r="T44" s="27">
        <v>1</v>
      </c>
      <c r="U44" s="27">
        <v>3</v>
      </c>
      <c r="V44" s="27"/>
      <c r="W44" s="27"/>
      <c r="X44" s="27"/>
      <c r="Y44" s="27"/>
      <c r="Z44" s="8"/>
    </row>
    <row r="45" spans="1:26" x14ac:dyDescent="0.2">
      <c r="A45" s="28">
        <v>37</v>
      </c>
      <c r="B45" s="31" t="s">
        <v>88</v>
      </c>
      <c r="C45" s="27" t="s">
        <v>149</v>
      </c>
      <c r="D45" s="37">
        <v>15</v>
      </c>
      <c r="E45" s="37">
        <v>1</v>
      </c>
      <c r="F45" s="37">
        <v>21</v>
      </c>
      <c r="G45" s="37"/>
      <c r="H45" s="37">
        <v>9</v>
      </c>
      <c r="I45" s="37">
        <v>6</v>
      </c>
      <c r="J45" s="37">
        <v>3</v>
      </c>
      <c r="K45" s="37"/>
      <c r="L45" s="37"/>
      <c r="M45" s="37"/>
      <c r="N45" s="37"/>
      <c r="O45" s="37">
        <v>7</v>
      </c>
      <c r="P45" s="37">
        <v>8</v>
      </c>
      <c r="Q45" s="37"/>
      <c r="R45" s="37">
        <v>9</v>
      </c>
      <c r="S45" s="37"/>
      <c r="T45" s="27">
        <v>1</v>
      </c>
      <c r="U45" s="27">
        <v>3</v>
      </c>
      <c r="V45" s="27"/>
      <c r="W45" s="27"/>
      <c r="X45" s="27"/>
      <c r="Y45" s="27"/>
      <c r="Z45" s="8"/>
    </row>
    <row r="46" spans="1:26" ht="52.9" customHeight="1" x14ac:dyDescent="0.2">
      <c r="A46" s="28">
        <v>38</v>
      </c>
      <c r="B46" s="30" t="s">
        <v>89</v>
      </c>
      <c r="C46" s="35" t="s">
        <v>150</v>
      </c>
      <c r="D46" s="37">
        <v>75</v>
      </c>
      <c r="E46" s="37">
        <v>6</v>
      </c>
      <c r="F46" s="37">
        <v>119</v>
      </c>
      <c r="G46" s="37">
        <v>8</v>
      </c>
      <c r="H46" s="37">
        <v>61</v>
      </c>
      <c r="I46" s="37">
        <v>51</v>
      </c>
      <c r="J46" s="37">
        <v>5</v>
      </c>
      <c r="K46" s="37"/>
      <c r="L46" s="37">
        <v>5</v>
      </c>
      <c r="M46" s="37"/>
      <c r="N46" s="37"/>
      <c r="O46" s="37">
        <v>20</v>
      </c>
      <c r="P46" s="37">
        <v>33</v>
      </c>
      <c r="Q46" s="37">
        <v>3</v>
      </c>
      <c r="R46" s="37">
        <v>72</v>
      </c>
      <c r="S46" s="37"/>
      <c r="T46" s="27"/>
      <c r="U46" s="27">
        <v>5</v>
      </c>
      <c r="V46" s="27">
        <v>1</v>
      </c>
      <c r="W46" s="27">
        <v>7</v>
      </c>
      <c r="X46" s="27"/>
      <c r="Y46" s="27"/>
      <c r="Z46" s="8"/>
    </row>
    <row r="47" spans="1:26" ht="52.9" customHeight="1" x14ac:dyDescent="0.2">
      <c r="A47" s="28">
        <v>39</v>
      </c>
      <c r="B47" s="30" t="s">
        <v>90</v>
      </c>
      <c r="C47" s="35" t="s">
        <v>151</v>
      </c>
      <c r="D47" s="37">
        <v>75</v>
      </c>
      <c r="E47" s="37">
        <v>6</v>
      </c>
      <c r="F47" s="37">
        <v>119</v>
      </c>
      <c r="G47" s="37">
        <v>8</v>
      </c>
      <c r="H47" s="37">
        <v>61</v>
      </c>
      <c r="I47" s="37">
        <v>51</v>
      </c>
      <c r="J47" s="37">
        <v>5</v>
      </c>
      <c r="K47" s="37"/>
      <c r="L47" s="37">
        <v>5</v>
      </c>
      <c r="M47" s="37"/>
      <c r="N47" s="37"/>
      <c r="O47" s="37">
        <v>20</v>
      </c>
      <c r="P47" s="37">
        <v>33</v>
      </c>
      <c r="Q47" s="37">
        <v>3</v>
      </c>
      <c r="R47" s="37">
        <v>69</v>
      </c>
      <c r="S47" s="37"/>
      <c r="T47" s="27"/>
      <c r="U47" s="27">
        <v>5</v>
      </c>
      <c r="V47" s="27">
        <v>1</v>
      </c>
      <c r="W47" s="27">
        <v>7</v>
      </c>
      <c r="X47" s="27"/>
      <c r="Y47" s="27"/>
      <c r="Z47" s="8"/>
    </row>
    <row r="48" spans="1:26" ht="52.9" customHeight="1" x14ac:dyDescent="0.2">
      <c r="A48" s="28">
        <v>40</v>
      </c>
      <c r="B48" s="34" t="s">
        <v>91</v>
      </c>
      <c r="C48" s="27" t="s">
        <v>152</v>
      </c>
      <c r="D48" s="37">
        <v>1</v>
      </c>
      <c r="E48" s="37"/>
      <c r="F48" s="37">
        <v>2</v>
      </c>
      <c r="G48" s="37"/>
      <c r="H48" s="37"/>
      <c r="I48" s="37"/>
      <c r="J48" s="37"/>
      <c r="K48" s="37"/>
      <c r="L48" s="37"/>
      <c r="M48" s="37"/>
      <c r="N48" s="37"/>
      <c r="O48" s="37">
        <v>1</v>
      </c>
      <c r="P48" s="37">
        <v>2</v>
      </c>
      <c r="Q48" s="37"/>
      <c r="R48" s="37"/>
      <c r="S48" s="37"/>
      <c r="T48" s="27"/>
      <c r="U48" s="27"/>
      <c r="V48" s="27"/>
      <c r="W48" s="27"/>
      <c r="X48" s="27"/>
      <c r="Y48" s="27"/>
      <c r="Z48" s="8"/>
    </row>
    <row r="49" spans="1:26" ht="52.9" customHeight="1" x14ac:dyDescent="0.2">
      <c r="A49" s="28">
        <v>41</v>
      </c>
      <c r="B49" s="31" t="s">
        <v>92</v>
      </c>
      <c r="C49" s="27" t="s">
        <v>153</v>
      </c>
      <c r="D49" s="37">
        <v>48</v>
      </c>
      <c r="E49" s="37">
        <v>4</v>
      </c>
      <c r="F49" s="37">
        <v>86</v>
      </c>
      <c r="G49" s="37">
        <v>8</v>
      </c>
      <c r="H49" s="37">
        <v>41</v>
      </c>
      <c r="I49" s="37">
        <v>38</v>
      </c>
      <c r="J49" s="37">
        <v>1</v>
      </c>
      <c r="K49" s="37"/>
      <c r="L49" s="37">
        <v>2</v>
      </c>
      <c r="M49" s="37"/>
      <c r="N49" s="37"/>
      <c r="O49" s="37">
        <v>11</v>
      </c>
      <c r="P49" s="37">
        <v>25</v>
      </c>
      <c r="Q49" s="37">
        <v>3</v>
      </c>
      <c r="R49" s="37">
        <v>55</v>
      </c>
      <c r="S49" s="37"/>
      <c r="T49" s="27"/>
      <c r="U49" s="27">
        <v>1</v>
      </c>
      <c r="V49" s="27">
        <v>1</v>
      </c>
      <c r="W49" s="27">
        <v>4</v>
      </c>
      <c r="X49" s="27"/>
      <c r="Y49" s="27"/>
      <c r="Z49" s="8"/>
    </row>
    <row r="50" spans="1:26" ht="52.9" customHeight="1" x14ac:dyDescent="0.2">
      <c r="A50" s="28">
        <v>42</v>
      </c>
      <c r="B50" s="31" t="s">
        <v>93</v>
      </c>
      <c r="C50" s="27" t="s">
        <v>154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27"/>
      <c r="U50" s="27"/>
      <c r="V50" s="27"/>
      <c r="W50" s="27"/>
      <c r="X50" s="27"/>
      <c r="Y50" s="27"/>
      <c r="Z50" s="8"/>
    </row>
    <row r="51" spans="1:26" ht="52.9" customHeight="1" x14ac:dyDescent="0.2">
      <c r="A51" s="28">
        <v>43</v>
      </c>
      <c r="B51" s="30" t="s">
        <v>94</v>
      </c>
      <c r="C51" s="35" t="s">
        <v>155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27"/>
      <c r="U51" s="27"/>
      <c r="V51" s="27"/>
      <c r="W51" s="27"/>
      <c r="X51" s="27"/>
      <c r="Y51" s="27"/>
      <c r="Z51" s="8"/>
    </row>
    <row r="52" spans="1:26" ht="52.9" customHeight="1" x14ac:dyDescent="0.2">
      <c r="A52" s="28">
        <v>44</v>
      </c>
      <c r="B52" s="34" t="s">
        <v>95</v>
      </c>
      <c r="C52" s="27">
        <v>332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27"/>
      <c r="U52" s="27"/>
      <c r="V52" s="27"/>
      <c r="W52" s="27"/>
      <c r="X52" s="27"/>
      <c r="Y52" s="27"/>
      <c r="Z52" s="8"/>
    </row>
    <row r="53" spans="1:26" ht="52.9" customHeight="1" x14ac:dyDescent="0.2">
      <c r="A53" s="28">
        <v>45</v>
      </c>
      <c r="B53" s="30" t="s">
        <v>96</v>
      </c>
      <c r="C53" s="35" t="s">
        <v>156</v>
      </c>
      <c r="D53" s="37">
        <v>13</v>
      </c>
      <c r="E53" s="37">
        <v>1</v>
      </c>
      <c r="F53" s="37">
        <v>33</v>
      </c>
      <c r="G53" s="37"/>
      <c r="H53" s="37">
        <v>11</v>
      </c>
      <c r="I53" s="37">
        <v>8</v>
      </c>
      <c r="J53" s="37">
        <v>3</v>
      </c>
      <c r="K53" s="37"/>
      <c r="L53" s="37"/>
      <c r="M53" s="37"/>
      <c r="N53" s="37"/>
      <c r="O53" s="37">
        <v>3</v>
      </c>
      <c r="P53" s="37">
        <v>3</v>
      </c>
      <c r="Q53" s="37"/>
      <c r="R53" s="37">
        <v>20</v>
      </c>
      <c r="S53" s="37"/>
      <c r="T53" s="27"/>
      <c r="U53" s="27">
        <v>14</v>
      </c>
      <c r="V53" s="27"/>
      <c r="W53" s="27"/>
      <c r="X53" s="27"/>
      <c r="Y53" s="27"/>
      <c r="Z53" s="8"/>
    </row>
    <row r="54" spans="1:26" ht="52.9" customHeight="1" x14ac:dyDescent="0.2">
      <c r="A54" s="28">
        <v>46</v>
      </c>
      <c r="B54" s="31" t="s">
        <v>97</v>
      </c>
      <c r="C54" s="27">
        <v>345</v>
      </c>
      <c r="D54" s="37">
        <v>3</v>
      </c>
      <c r="E54" s="37">
        <v>1</v>
      </c>
      <c r="F54" s="37">
        <v>5</v>
      </c>
      <c r="G54" s="37"/>
      <c r="H54" s="37">
        <v>2</v>
      </c>
      <c r="I54" s="37">
        <v>1</v>
      </c>
      <c r="J54" s="37">
        <v>1</v>
      </c>
      <c r="K54" s="37"/>
      <c r="L54" s="37"/>
      <c r="M54" s="37"/>
      <c r="N54" s="37"/>
      <c r="O54" s="37">
        <v>2</v>
      </c>
      <c r="P54" s="37">
        <v>2</v>
      </c>
      <c r="Q54" s="37"/>
      <c r="R54" s="37">
        <v>2</v>
      </c>
      <c r="S54" s="37"/>
      <c r="T54" s="27"/>
      <c r="U54" s="27">
        <v>1</v>
      </c>
      <c r="V54" s="27"/>
      <c r="W54" s="27"/>
      <c r="X54" s="27"/>
      <c r="Y54" s="27"/>
      <c r="Z54" s="8"/>
    </row>
    <row r="55" spans="1:26" ht="52.9" customHeight="1" x14ac:dyDescent="0.2">
      <c r="A55" s="28">
        <v>47</v>
      </c>
      <c r="B55" s="30" t="s">
        <v>98</v>
      </c>
      <c r="C55" s="35" t="s">
        <v>157</v>
      </c>
      <c r="D55" s="37">
        <v>1</v>
      </c>
      <c r="E55" s="37"/>
      <c r="F55" s="37">
        <v>1</v>
      </c>
      <c r="G55" s="37"/>
      <c r="H55" s="37">
        <v>1</v>
      </c>
      <c r="I55" s="37">
        <v>1</v>
      </c>
      <c r="J55" s="37"/>
      <c r="K55" s="37"/>
      <c r="L55" s="37"/>
      <c r="M55" s="37"/>
      <c r="N55" s="37"/>
      <c r="O55" s="37"/>
      <c r="P55" s="37"/>
      <c r="Q55" s="37"/>
      <c r="R55" s="37">
        <v>1</v>
      </c>
      <c r="S55" s="37"/>
      <c r="T55" s="27"/>
      <c r="U55" s="27"/>
      <c r="V55" s="27"/>
      <c r="W55" s="27"/>
      <c r="X55" s="27"/>
      <c r="Y55" s="27"/>
      <c r="Z55" s="8"/>
    </row>
    <row r="56" spans="1:26" ht="52.9" customHeight="1" x14ac:dyDescent="0.2">
      <c r="A56" s="28">
        <v>48</v>
      </c>
      <c r="B56" s="32" t="s">
        <v>99</v>
      </c>
      <c r="C56" s="35" t="s">
        <v>158</v>
      </c>
      <c r="D56" s="37">
        <v>22</v>
      </c>
      <c r="E56" s="37">
        <v>5</v>
      </c>
      <c r="F56" s="37">
        <v>47</v>
      </c>
      <c r="G56" s="37">
        <v>6</v>
      </c>
      <c r="H56" s="37">
        <v>14</v>
      </c>
      <c r="I56" s="37">
        <v>9</v>
      </c>
      <c r="J56" s="37">
        <v>2</v>
      </c>
      <c r="K56" s="37"/>
      <c r="L56" s="37">
        <v>2</v>
      </c>
      <c r="M56" s="37"/>
      <c r="N56" s="37">
        <v>1</v>
      </c>
      <c r="O56" s="37">
        <v>13</v>
      </c>
      <c r="P56" s="37">
        <v>24</v>
      </c>
      <c r="Q56" s="37">
        <v>6</v>
      </c>
      <c r="R56" s="37">
        <v>8</v>
      </c>
      <c r="S56" s="37"/>
      <c r="T56" s="27">
        <v>2</v>
      </c>
      <c r="U56" s="27">
        <v>3</v>
      </c>
      <c r="V56" s="27"/>
      <c r="W56" s="27">
        <v>4</v>
      </c>
      <c r="X56" s="27"/>
      <c r="Y56" s="27">
        <v>1</v>
      </c>
      <c r="Z56" s="8"/>
    </row>
    <row r="57" spans="1:26" x14ac:dyDescent="0.2">
      <c r="A57" s="28">
        <v>49</v>
      </c>
      <c r="B57" s="34" t="s">
        <v>100</v>
      </c>
      <c r="C57" s="27" t="s">
        <v>159</v>
      </c>
      <c r="D57" s="37">
        <v>7</v>
      </c>
      <c r="E57" s="37">
        <v>1</v>
      </c>
      <c r="F57" s="37">
        <v>16</v>
      </c>
      <c r="G57" s="37">
        <v>6</v>
      </c>
      <c r="H57" s="37">
        <v>2</v>
      </c>
      <c r="I57" s="37">
        <v>1</v>
      </c>
      <c r="J57" s="37">
        <v>1</v>
      </c>
      <c r="K57" s="37"/>
      <c r="L57" s="37"/>
      <c r="M57" s="37"/>
      <c r="N57" s="37"/>
      <c r="O57" s="37">
        <v>6</v>
      </c>
      <c r="P57" s="37">
        <v>12</v>
      </c>
      <c r="Q57" s="37">
        <v>6</v>
      </c>
      <c r="R57" s="37"/>
      <c r="S57" s="37"/>
      <c r="T57" s="27">
        <v>1</v>
      </c>
      <c r="U57" s="27">
        <v>2</v>
      </c>
      <c r="V57" s="27"/>
      <c r="W57" s="27"/>
      <c r="X57" s="27"/>
      <c r="Y57" s="27"/>
      <c r="Z57" s="8"/>
    </row>
    <row r="58" spans="1:26" x14ac:dyDescent="0.2">
      <c r="A58" s="28">
        <v>50</v>
      </c>
      <c r="B58" s="34" t="s">
        <v>101</v>
      </c>
      <c r="C58" s="27" t="s">
        <v>160</v>
      </c>
      <c r="D58" s="37">
        <v>2</v>
      </c>
      <c r="E58" s="37">
        <v>1</v>
      </c>
      <c r="F58" s="37">
        <v>9</v>
      </c>
      <c r="G58" s="37"/>
      <c r="H58" s="37">
        <v>2</v>
      </c>
      <c r="I58" s="37">
        <v>2</v>
      </c>
      <c r="J58" s="37"/>
      <c r="K58" s="37"/>
      <c r="L58" s="37"/>
      <c r="M58" s="37"/>
      <c r="N58" s="37"/>
      <c r="O58" s="37">
        <v>1</v>
      </c>
      <c r="P58" s="37">
        <v>7</v>
      </c>
      <c r="Q58" s="37"/>
      <c r="R58" s="37">
        <v>2</v>
      </c>
      <c r="S58" s="37"/>
      <c r="T58" s="27"/>
      <c r="U58" s="27"/>
      <c r="V58" s="27"/>
      <c r="W58" s="27"/>
      <c r="X58" s="27"/>
      <c r="Y58" s="27"/>
      <c r="Z58" s="8"/>
    </row>
    <row r="59" spans="1:26" x14ac:dyDescent="0.2">
      <c r="A59" s="28">
        <v>51</v>
      </c>
      <c r="B59" s="34" t="s">
        <v>102</v>
      </c>
      <c r="C59" s="27" t="s">
        <v>161</v>
      </c>
      <c r="D59" s="37">
        <v>7</v>
      </c>
      <c r="E59" s="37">
        <v>1</v>
      </c>
      <c r="F59" s="37">
        <v>13</v>
      </c>
      <c r="G59" s="37"/>
      <c r="H59" s="37">
        <v>8</v>
      </c>
      <c r="I59" s="37">
        <v>6</v>
      </c>
      <c r="J59" s="37"/>
      <c r="K59" s="37"/>
      <c r="L59" s="37">
        <v>2</v>
      </c>
      <c r="M59" s="37"/>
      <c r="N59" s="37"/>
      <c r="O59" s="37"/>
      <c r="P59" s="37"/>
      <c r="Q59" s="37"/>
      <c r="R59" s="37">
        <v>6</v>
      </c>
      <c r="S59" s="37"/>
      <c r="T59" s="27">
        <v>1</v>
      </c>
      <c r="U59" s="27"/>
      <c r="V59" s="27"/>
      <c r="W59" s="27">
        <v>4</v>
      </c>
      <c r="X59" s="27"/>
      <c r="Y59" s="27"/>
      <c r="Z59" s="8"/>
    </row>
    <row r="60" spans="1:26" ht="22.5" x14ac:dyDescent="0.2">
      <c r="A60" s="28">
        <v>52</v>
      </c>
      <c r="B60" s="34" t="s">
        <v>103</v>
      </c>
      <c r="C60" s="27">
        <v>369</v>
      </c>
      <c r="D60" s="37">
        <v>1</v>
      </c>
      <c r="E60" s="37"/>
      <c r="F60" s="37">
        <v>1</v>
      </c>
      <c r="G60" s="37"/>
      <c r="H60" s="37">
        <v>1</v>
      </c>
      <c r="I60" s="37"/>
      <c r="J60" s="37">
        <v>1</v>
      </c>
      <c r="K60" s="37"/>
      <c r="L60" s="37"/>
      <c r="M60" s="37"/>
      <c r="N60" s="37"/>
      <c r="O60" s="37"/>
      <c r="P60" s="37"/>
      <c r="Q60" s="37"/>
      <c r="R60" s="37"/>
      <c r="S60" s="37"/>
      <c r="T60" s="27"/>
      <c r="U60" s="27">
        <v>1</v>
      </c>
      <c r="V60" s="27"/>
      <c r="W60" s="27"/>
      <c r="X60" s="27"/>
      <c r="Y60" s="27"/>
      <c r="Z60" s="8"/>
    </row>
    <row r="61" spans="1:26" ht="22.5" x14ac:dyDescent="0.2">
      <c r="A61" s="28">
        <v>53</v>
      </c>
      <c r="B61" s="34" t="s">
        <v>104</v>
      </c>
      <c r="C61" s="27">
        <v>370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27"/>
      <c r="U61" s="27"/>
      <c r="V61" s="27"/>
      <c r="W61" s="27"/>
      <c r="X61" s="27"/>
      <c r="Y61" s="27"/>
      <c r="Z61" s="8"/>
    </row>
    <row r="62" spans="1:26" ht="31.5" x14ac:dyDescent="0.2">
      <c r="A62" s="28">
        <v>54</v>
      </c>
      <c r="B62" s="30" t="s">
        <v>105</v>
      </c>
      <c r="C62" s="35" t="s">
        <v>162</v>
      </c>
      <c r="D62" s="37">
        <v>8</v>
      </c>
      <c r="E62" s="37"/>
      <c r="F62" s="37">
        <v>8</v>
      </c>
      <c r="G62" s="37"/>
      <c r="H62" s="37">
        <v>6</v>
      </c>
      <c r="I62" s="37">
        <v>4</v>
      </c>
      <c r="J62" s="37">
        <v>2</v>
      </c>
      <c r="K62" s="37"/>
      <c r="L62" s="37"/>
      <c r="M62" s="37"/>
      <c r="N62" s="37"/>
      <c r="O62" s="37">
        <v>2</v>
      </c>
      <c r="P62" s="37">
        <v>2</v>
      </c>
      <c r="Q62" s="37"/>
      <c r="R62" s="37">
        <v>4</v>
      </c>
      <c r="S62" s="37"/>
      <c r="T62" s="27"/>
      <c r="U62" s="27">
        <v>2</v>
      </c>
      <c r="V62" s="27"/>
      <c r="W62" s="27"/>
      <c r="X62" s="27"/>
      <c r="Y62" s="27"/>
      <c r="Z62" s="8"/>
    </row>
    <row r="63" spans="1:26" ht="52.9" customHeight="1" x14ac:dyDescent="0.2">
      <c r="A63" s="28">
        <v>55</v>
      </c>
      <c r="B63" s="30" t="s">
        <v>106</v>
      </c>
      <c r="C63" s="35" t="s">
        <v>163</v>
      </c>
      <c r="D63" s="37">
        <v>1</v>
      </c>
      <c r="E63" s="37"/>
      <c r="F63" s="37">
        <v>5</v>
      </c>
      <c r="G63" s="37"/>
      <c r="H63" s="37">
        <v>1</v>
      </c>
      <c r="I63" s="37">
        <v>1</v>
      </c>
      <c r="J63" s="37"/>
      <c r="K63" s="37"/>
      <c r="L63" s="37"/>
      <c r="M63" s="37"/>
      <c r="N63" s="37"/>
      <c r="O63" s="37"/>
      <c r="P63" s="37"/>
      <c r="Q63" s="37"/>
      <c r="R63" s="37">
        <v>5</v>
      </c>
      <c r="S63" s="37"/>
      <c r="T63" s="27"/>
      <c r="U63" s="27"/>
      <c r="V63" s="27"/>
      <c r="W63" s="27"/>
      <c r="X63" s="27"/>
      <c r="Y63" s="27"/>
      <c r="Z63" s="8"/>
    </row>
    <row r="64" spans="1:26" ht="52.9" customHeight="1" x14ac:dyDescent="0.2">
      <c r="A64" s="28">
        <v>56</v>
      </c>
      <c r="B64" s="30" t="s">
        <v>107</v>
      </c>
      <c r="C64" s="35" t="s">
        <v>164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27"/>
      <c r="U64" s="27"/>
      <c r="V64" s="27"/>
      <c r="W64" s="27"/>
      <c r="X64" s="27"/>
      <c r="Y64" s="27"/>
      <c r="Z64" s="8"/>
    </row>
    <row r="65" spans="1:26" ht="52.9" customHeight="1" x14ac:dyDescent="0.2">
      <c r="A65" s="28">
        <v>57</v>
      </c>
      <c r="B65" s="30" t="s">
        <v>108</v>
      </c>
      <c r="C65" s="35"/>
      <c r="D65" s="37">
        <v>63</v>
      </c>
      <c r="E65" s="37">
        <v>4</v>
      </c>
      <c r="F65" s="37">
        <v>86</v>
      </c>
      <c r="G65" s="37"/>
      <c r="H65" s="37">
        <v>52</v>
      </c>
      <c r="I65" s="37">
        <v>27</v>
      </c>
      <c r="J65" s="37">
        <v>20</v>
      </c>
      <c r="K65" s="37"/>
      <c r="L65" s="37">
        <v>4</v>
      </c>
      <c r="M65" s="37"/>
      <c r="N65" s="37">
        <v>1</v>
      </c>
      <c r="O65" s="37">
        <v>15</v>
      </c>
      <c r="P65" s="37">
        <v>18</v>
      </c>
      <c r="Q65" s="37"/>
      <c r="R65" s="37">
        <v>25</v>
      </c>
      <c r="S65" s="37"/>
      <c r="T65" s="27">
        <v>9</v>
      </c>
      <c r="U65" s="27">
        <v>30</v>
      </c>
      <c r="V65" s="27"/>
      <c r="W65" s="27">
        <v>6</v>
      </c>
      <c r="X65" s="27"/>
      <c r="Y65" s="27">
        <v>1</v>
      </c>
      <c r="Z65" s="8"/>
    </row>
    <row r="66" spans="1:26" ht="52.9" customHeight="1" x14ac:dyDescent="0.2">
      <c r="A66" s="28">
        <v>58</v>
      </c>
      <c r="B66" s="30" t="s">
        <v>109</v>
      </c>
      <c r="C66" s="35"/>
      <c r="D66" s="39">
        <f t="shared" ref="D66:Y66" si="0">D9+D10+D15+D18+D20+D25+D32+D35+D36+D40+D41+D44+D46+D51+D53+D55+D56+D62+D63+D64+D65</f>
        <v>585</v>
      </c>
      <c r="E66" s="39">
        <f t="shared" si="0"/>
        <v>46</v>
      </c>
      <c r="F66" s="39">
        <f t="shared" si="0"/>
        <v>883</v>
      </c>
      <c r="G66" s="39">
        <f t="shared" si="0"/>
        <v>35</v>
      </c>
      <c r="H66" s="39">
        <f t="shared" si="0"/>
        <v>421</v>
      </c>
      <c r="I66" s="39">
        <f t="shared" si="0"/>
        <v>327</v>
      </c>
      <c r="J66" s="39">
        <f t="shared" si="0"/>
        <v>51</v>
      </c>
      <c r="K66" s="39">
        <f t="shared" si="0"/>
        <v>2</v>
      </c>
      <c r="L66" s="39">
        <f t="shared" si="0"/>
        <v>36</v>
      </c>
      <c r="M66" s="39">
        <f t="shared" si="0"/>
        <v>0</v>
      </c>
      <c r="N66" s="39">
        <f t="shared" si="0"/>
        <v>5</v>
      </c>
      <c r="O66" s="39">
        <f t="shared" si="0"/>
        <v>210</v>
      </c>
      <c r="P66" s="39">
        <f t="shared" si="0"/>
        <v>294</v>
      </c>
      <c r="Q66" s="39">
        <f t="shared" si="0"/>
        <v>17</v>
      </c>
      <c r="R66" s="39">
        <f t="shared" si="0"/>
        <v>427</v>
      </c>
      <c r="S66" s="39">
        <f t="shared" si="0"/>
        <v>7</v>
      </c>
      <c r="T66" s="39">
        <f t="shared" si="0"/>
        <v>23</v>
      </c>
      <c r="U66" s="39">
        <f t="shared" si="0"/>
        <v>79</v>
      </c>
      <c r="V66" s="39">
        <f t="shared" si="0"/>
        <v>3</v>
      </c>
      <c r="W66" s="39">
        <f t="shared" si="0"/>
        <v>52</v>
      </c>
      <c r="X66" s="39">
        <f t="shared" si="0"/>
        <v>0</v>
      </c>
      <c r="Y66" s="39">
        <f t="shared" si="0"/>
        <v>5</v>
      </c>
      <c r="Z66" s="8"/>
    </row>
    <row r="67" spans="1:26" ht="52.9" customHeight="1" x14ac:dyDescent="0.2">
      <c r="A67" s="28">
        <v>59</v>
      </c>
      <c r="B67" s="31" t="s">
        <v>110</v>
      </c>
      <c r="C67" s="27"/>
      <c r="D67" s="37">
        <v>5</v>
      </c>
      <c r="E67" s="37"/>
      <c r="F67" s="37">
        <v>6</v>
      </c>
      <c r="G67" s="37"/>
      <c r="H67" s="37">
        <v>3</v>
      </c>
      <c r="I67" s="37"/>
      <c r="J67" s="37">
        <v>3</v>
      </c>
      <c r="K67" s="37"/>
      <c r="L67" s="37"/>
      <c r="M67" s="37"/>
      <c r="N67" s="37"/>
      <c r="O67" s="37">
        <v>2</v>
      </c>
      <c r="P67" s="37">
        <v>2</v>
      </c>
      <c r="Q67" s="37"/>
      <c r="R67" s="37"/>
      <c r="S67" s="37"/>
      <c r="T67" s="27"/>
      <c r="U67" s="27">
        <v>4</v>
      </c>
      <c r="V67" s="27"/>
      <c r="W67" s="27"/>
      <c r="X67" s="27"/>
      <c r="Y67" s="27"/>
      <c r="Z67" s="8"/>
    </row>
    <row r="68" spans="1:26" ht="52.9" customHeight="1" x14ac:dyDescent="0.2">
      <c r="A68" s="28">
        <v>60</v>
      </c>
      <c r="B68" s="31" t="s">
        <v>111</v>
      </c>
      <c r="C68" s="27"/>
      <c r="D68" s="37">
        <v>52</v>
      </c>
      <c r="E68" s="37">
        <v>1</v>
      </c>
      <c r="F68" s="37">
        <v>67</v>
      </c>
      <c r="G68" s="37"/>
      <c r="H68" s="37">
        <v>41</v>
      </c>
      <c r="I68" s="37">
        <v>23</v>
      </c>
      <c r="J68" s="37">
        <v>14</v>
      </c>
      <c r="K68" s="37"/>
      <c r="L68" s="37">
        <v>3</v>
      </c>
      <c r="M68" s="37"/>
      <c r="N68" s="37">
        <v>1</v>
      </c>
      <c r="O68" s="37">
        <v>12</v>
      </c>
      <c r="P68" s="37">
        <v>12</v>
      </c>
      <c r="Q68" s="37"/>
      <c r="R68" s="37">
        <v>22</v>
      </c>
      <c r="S68" s="37"/>
      <c r="T68" s="27">
        <v>10</v>
      </c>
      <c r="U68" s="27">
        <v>17</v>
      </c>
      <c r="V68" s="27"/>
      <c r="W68" s="27">
        <v>5</v>
      </c>
      <c r="X68" s="27"/>
      <c r="Y68" s="27">
        <v>1</v>
      </c>
      <c r="Z68" s="8"/>
    </row>
    <row r="69" spans="1:26" ht="52.9" customHeight="1" x14ac:dyDescent="0.2">
      <c r="A69" s="28">
        <v>61</v>
      </c>
      <c r="B69" s="31" t="s">
        <v>112</v>
      </c>
      <c r="C69" s="27"/>
      <c r="D69" s="37">
        <v>2</v>
      </c>
      <c r="E69" s="37"/>
      <c r="F69" s="37">
        <v>2</v>
      </c>
      <c r="G69" s="37"/>
      <c r="H69" s="37">
        <v>1</v>
      </c>
      <c r="I69" s="37">
        <v>1</v>
      </c>
      <c r="J69" s="37"/>
      <c r="K69" s="37"/>
      <c r="L69" s="37"/>
      <c r="M69" s="37"/>
      <c r="N69" s="37"/>
      <c r="O69" s="37">
        <v>1</v>
      </c>
      <c r="P69" s="37">
        <v>1</v>
      </c>
      <c r="Q69" s="37"/>
      <c r="R69" s="37">
        <v>1</v>
      </c>
      <c r="S69" s="37"/>
      <c r="T69" s="37"/>
      <c r="U69" s="37"/>
      <c r="V69" s="37"/>
      <c r="W69" s="37"/>
      <c r="X69" s="37"/>
      <c r="Y69" s="37"/>
      <c r="Z69" s="8"/>
    </row>
    <row r="70" spans="1:26" x14ac:dyDescent="0.2">
      <c r="A70" s="28">
        <v>62</v>
      </c>
      <c r="B70" s="31" t="s">
        <v>113</v>
      </c>
      <c r="C70" s="27"/>
      <c r="D70" s="37">
        <v>26</v>
      </c>
      <c r="E70" s="37">
        <v>1</v>
      </c>
      <c r="F70" s="37">
        <v>29</v>
      </c>
      <c r="G70" s="37"/>
      <c r="H70" s="37">
        <v>22</v>
      </c>
      <c r="I70" s="37">
        <v>18</v>
      </c>
      <c r="J70" s="37">
        <v>3</v>
      </c>
      <c r="K70" s="37"/>
      <c r="L70" s="37">
        <v>1</v>
      </c>
      <c r="M70" s="37"/>
      <c r="N70" s="37"/>
      <c r="O70" s="37">
        <v>5</v>
      </c>
      <c r="P70" s="37">
        <v>6</v>
      </c>
      <c r="Q70" s="37"/>
      <c r="R70" s="37">
        <v>18</v>
      </c>
      <c r="S70" s="37"/>
      <c r="T70" s="27"/>
      <c r="U70" s="27">
        <v>4</v>
      </c>
      <c r="V70" s="27"/>
      <c r="W70" s="27">
        <v>1</v>
      </c>
      <c r="X70" s="27"/>
      <c r="Y70" s="27"/>
      <c r="Z70" s="8"/>
    </row>
    <row r="71" spans="1:26" x14ac:dyDescent="0.2">
      <c r="A71" s="28">
        <v>63</v>
      </c>
      <c r="B71" s="31" t="s">
        <v>114</v>
      </c>
      <c r="C71" s="27"/>
      <c r="D71" s="37">
        <v>7</v>
      </c>
      <c r="E71" s="37"/>
      <c r="F71" s="37">
        <v>35</v>
      </c>
      <c r="G71" s="37">
        <v>35</v>
      </c>
      <c r="H71" s="37">
        <v>3</v>
      </c>
      <c r="I71" s="37">
        <v>3</v>
      </c>
      <c r="J71" s="37"/>
      <c r="K71" s="37"/>
      <c r="L71" s="37"/>
      <c r="M71" s="37"/>
      <c r="N71" s="37"/>
      <c r="O71" s="37">
        <v>4</v>
      </c>
      <c r="P71" s="37">
        <v>17</v>
      </c>
      <c r="Q71" s="37">
        <v>17</v>
      </c>
      <c r="R71" s="37">
        <v>18</v>
      </c>
      <c r="S71" s="37">
        <v>7</v>
      </c>
      <c r="T71" s="27"/>
      <c r="U71" s="27"/>
      <c r="V71" s="27"/>
      <c r="W71" s="27"/>
      <c r="X71" s="27"/>
      <c r="Y71" s="27"/>
      <c r="Z71" s="8"/>
    </row>
    <row r="72" spans="1:26" ht="22.5" x14ac:dyDescent="0.2">
      <c r="A72" s="28">
        <v>64</v>
      </c>
      <c r="B72" s="31" t="s">
        <v>115</v>
      </c>
      <c r="C72" s="2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27"/>
      <c r="U72" s="27"/>
      <c r="V72" s="27"/>
      <c r="W72" s="27"/>
      <c r="X72" s="27"/>
      <c r="Y72" s="27"/>
      <c r="Z72" s="8"/>
    </row>
    <row r="73" spans="1:26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</sheetData>
  <mergeCells count="32">
    <mergeCell ref="A1:Y1"/>
    <mergeCell ref="H3:H7"/>
    <mergeCell ref="A2:A7"/>
    <mergeCell ref="C2:C7"/>
    <mergeCell ref="B2:B7"/>
    <mergeCell ref="I4:I7"/>
    <mergeCell ref="K4:K7"/>
    <mergeCell ref="U3:U7"/>
    <mergeCell ref="Y3:Y7"/>
    <mergeCell ref="G4:G7"/>
    <mergeCell ref="L4:L7"/>
    <mergeCell ref="Q4:Q7"/>
    <mergeCell ref="F2:G3"/>
    <mergeCell ref="F4:F7"/>
    <mergeCell ref="O2:O7"/>
    <mergeCell ref="I3:N3"/>
    <mergeCell ref="X3:X7"/>
    <mergeCell ref="S4:S7"/>
    <mergeCell ref="R4:R7"/>
    <mergeCell ref="V3:V7"/>
    <mergeCell ref="T3:T7"/>
    <mergeCell ref="R3:S3"/>
    <mergeCell ref="D2:D7"/>
    <mergeCell ref="E2:E7"/>
    <mergeCell ref="H2:N2"/>
    <mergeCell ref="W3:W7"/>
    <mergeCell ref="N4:N7"/>
    <mergeCell ref="P2:Q3"/>
    <mergeCell ref="M4:M7"/>
    <mergeCell ref="P4:P7"/>
    <mergeCell ref="J4:J7"/>
    <mergeCell ref="R2:Y2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75" fitToWidth="2" fitToHeight="8" pageOrder="overThenDown" orientation="landscape" useFirstPageNumber="1" verticalDpi="300"/>
  <headerFooter alignWithMargins="0">
    <oddHeader>&amp;RПродовження розділу 2</oddHeader>
    <oddFooter>&amp;CФорма № Зведений- 1, Підрозділ: ТУ ДСА в Хмельницькій областi, Початок періоду: 01.01.2013, Кінець періоду: 30.06.2013&amp;L7811416B</odd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workbookViewId="0"/>
  </sheetViews>
  <sheetFormatPr defaultRowHeight="12.75" x14ac:dyDescent="0.2"/>
  <cols>
    <col min="1" max="1" width="4" customWidth="1"/>
    <col min="2" max="2" width="21.28515625" customWidth="1"/>
    <col min="3" max="3" width="10.7109375" customWidth="1"/>
    <col min="4" max="4" width="67" customWidth="1"/>
    <col min="5" max="5" width="13.5703125" customWidth="1"/>
  </cols>
  <sheetData>
    <row r="1" spans="1:10" x14ac:dyDescent="0.2">
      <c r="A1" s="236" t="s">
        <v>187</v>
      </c>
      <c r="B1" s="236"/>
      <c r="C1" s="236"/>
      <c r="D1" s="236"/>
      <c r="E1" s="3"/>
    </row>
    <row r="2" spans="1:10" ht="29.45" customHeight="1" x14ac:dyDescent="0.2">
      <c r="A2" s="40" t="s">
        <v>51</v>
      </c>
      <c r="B2" s="237" t="s">
        <v>31</v>
      </c>
      <c r="C2" s="238"/>
      <c r="D2" s="239"/>
      <c r="E2" s="43" t="s">
        <v>215</v>
      </c>
      <c r="F2" s="8"/>
    </row>
    <row r="3" spans="1:10" ht="20.45" customHeight="1" x14ac:dyDescent="0.2">
      <c r="A3" s="28">
        <v>1</v>
      </c>
      <c r="B3" s="230" t="s">
        <v>188</v>
      </c>
      <c r="C3" s="231"/>
      <c r="D3" s="232"/>
      <c r="E3" s="37"/>
      <c r="F3" s="8"/>
      <c r="G3" s="46"/>
      <c r="H3" s="46"/>
      <c r="I3" s="46"/>
      <c r="J3" s="48"/>
    </row>
    <row r="4" spans="1:10" ht="18.95" customHeight="1" x14ac:dyDescent="0.2">
      <c r="A4" s="28">
        <v>2</v>
      </c>
      <c r="B4" s="225" t="s">
        <v>189</v>
      </c>
      <c r="C4" s="228" t="s">
        <v>211</v>
      </c>
      <c r="D4" s="229"/>
      <c r="E4" s="44">
        <v>120</v>
      </c>
      <c r="F4" s="8"/>
      <c r="G4" s="46"/>
      <c r="H4" s="46"/>
      <c r="I4" s="46"/>
      <c r="J4" s="48"/>
    </row>
    <row r="5" spans="1:10" ht="18.2" customHeight="1" x14ac:dyDescent="0.2">
      <c r="A5" s="28">
        <v>3</v>
      </c>
      <c r="B5" s="226"/>
      <c r="C5" s="234" t="s">
        <v>212</v>
      </c>
      <c r="D5" s="34" t="s">
        <v>213</v>
      </c>
      <c r="E5" s="44">
        <v>103</v>
      </c>
      <c r="F5" s="8"/>
      <c r="G5" s="46"/>
      <c r="H5" s="46"/>
      <c r="I5" s="46"/>
      <c r="J5" s="48"/>
    </row>
    <row r="6" spans="1:10" ht="17.45" customHeight="1" x14ac:dyDescent="0.2">
      <c r="A6" s="28">
        <v>4</v>
      </c>
      <c r="B6" s="227"/>
      <c r="C6" s="235"/>
      <c r="D6" s="34" t="s">
        <v>214</v>
      </c>
      <c r="E6" s="44">
        <v>10</v>
      </c>
      <c r="F6" s="8"/>
      <c r="G6" s="46"/>
      <c r="H6" s="46"/>
      <c r="I6" s="46"/>
      <c r="J6" s="48"/>
    </row>
    <row r="7" spans="1:10" ht="21.2" customHeight="1" x14ac:dyDescent="0.2">
      <c r="A7" s="28">
        <v>5</v>
      </c>
      <c r="B7" s="230" t="s">
        <v>190</v>
      </c>
      <c r="C7" s="231"/>
      <c r="D7" s="232"/>
      <c r="E7" s="44">
        <v>25</v>
      </c>
      <c r="F7" s="8"/>
      <c r="G7" s="46"/>
      <c r="H7" s="46"/>
      <c r="I7" s="46"/>
      <c r="J7" s="48"/>
    </row>
    <row r="8" spans="1:10" ht="18.2" customHeight="1" x14ac:dyDescent="0.2">
      <c r="A8" s="28">
        <v>6</v>
      </c>
      <c r="B8" s="228" t="s">
        <v>191</v>
      </c>
      <c r="C8" s="233"/>
      <c r="D8" s="229"/>
      <c r="E8" s="37">
        <v>13</v>
      </c>
      <c r="F8" s="8"/>
      <c r="G8" s="46"/>
      <c r="H8" s="46"/>
      <c r="I8" s="46"/>
      <c r="J8" s="48"/>
    </row>
    <row r="9" spans="1:10" ht="19.7" customHeight="1" x14ac:dyDescent="0.2">
      <c r="A9" s="28">
        <v>7</v>
      </c>
      <c r="B9" s="228" t="s">
        <v>192</v>
      </c>
      <c r="C9" s="233"/>
      <c r="D9" s="229"/>
      <c r="E9" s="37"/>
      <c r="F9" s="8"/>
      <c r="G9" s="46"/>
      <c r="H9" s="46"/>
      <c r="I9" s="46"/>
      <c r="J9" s="48"/>
    </row>
    <row r="10" spans="1:10" ht="19.7" customHeight="1" x14ac:dyDescent="0.2">
      <c r="A10" s="28">
        <v>8</v>
      </c>
      <c r="B10" s="230" t="s">
        <v>193</v>
      </c>
      <c r="C10" s="231"/>
      <c r="D10" s="232"/>
      <c r="E10" s="37">
        <v>13</v>
      </c>
      <c r="F10" s="8"/>
      <c r="G10" s="46"/>
      <c r="H10" s="46"/>
      <c r="I10" s="46"/>
      <c r="J10" s="48"/>
    </row>
    <row r="11" spans="1:10" ht="20.45" customHeight="1" x14ac:dyDescent="0.2">
      <c r="A11" s="28">
        <v>9</v>
      </c>
      <c r="B11" s="230" t="s">
        <v>194</v>
      </c>
      <c r="C11" s="231"/>
      <c r="D11" s="232"/>
      <c r="E11" s="37"/>
      <c r="F11" s="8"/>
      <c r="G11" s="46"/>
      <c r="H11" s="46"/>
      <c r="I11" s="46"/>
      <c r="J11" s="48"/>
    </row>
    <row r="12" spans="1:10" x14ac:dyDescent="0.2">
      <c r="A12" s="28">
        <v>10</v>
      </c>
      <c r="B12" s="240" t="s">
        <v>195</v>
      </c>
      <c r="C12" s="241"/>
      <c r="D12" s="242"/>
      <c r="E12" s="37">
        <v>67000</v>
      </c>
      <c r="F12" s="8"/>
      <c r="G12" s="46"/>
      <c r="H12" s="46"/>
      <c r="I12" s="46"/>
      <c r="J12" s="48"/>
    </row>
    <row r="13" spans="1:10" ht="19.7" customHeight="1" x14ac:dyDescent="0.2">
      <c r="A13" s="28">
        <v>11</v>
      </c>
      <c r="B13" s="228" t="s">
        <v>196</v>
      </c>
      <c r="C13" s="233"/>
      <c r="D13" s="229"/>
      <c r="E13" s="37"/>
      <c r="F13" s="8"/>
      <c r="G13" s="46"/>
      <c r="H13" s="46"/>
      <c r="I13" s="46"/>
      <c r="J13" s="48"/>
    </row>
    <row r="14" spans="1:10" ht="18.2" customHeight="1" x14ac:dyDescent="0.2">
      <c r="A14" s="28">
        <v>12</v>
      </c>
      <c r="B14" s="230" t="s">
        <v>197</v>
      </c>
      <c r="C14" s="231"/>
      <c r="D14" s="232"/>
      <c r="E14" s="37">
        <v>2</v>
      </c>
      <c r="F14" s="8"/>
      <c r="G14" s="46"/>
      <c r="H14" s="46"/>
      <c r="I14" s="46"/>
      <c r="J14" s="48"/>
    </row>
    <row r="15" spans="1:10" ht="18.95" customHeight="1" x14ac:dyDescent="0.2">
      <c r="A15" s="28">
        <v>13</v>
      </c>
      <c r="B15" s="228" t="s">
        <v>198</v>
      </c>
      <c r="C15" s="233"/>
      <c r="D15" s="229"/>
      <c r="E15" s="37">
        <v>740</v>
      </c>
      <c r="F15" s="8"/>
      <c r="G15" s="46"/>
      <c r="H15" s="46"/>
      <c r="I15" s="46"/>
      <c r="J15" s="48"/>
    </row>
    <row r="16" spans="1:10" ht="18.2" customHeight="1" x14ac:dyDescent="0.2">
      <c r="A16" s="28">
        <v>14</v>
      </c>
      <c r="B16" s="223" t="s">
        <v>199</v>
      </c>
      <c r="C16" s="223"/>
      <c r="D16" s="223"/>
      <c r="E16" s="37">
        <v>9</v>
      </c>
      <c r="F16" s="8"/>
      <c r="G16" s="47"/>
      <c r="H16" s="47"/>
      <c r="I16" s="47"/>
      <c r="J16" s="48"/>
    </row>
    <row r="17" spans="1:10" ht="18.95" customHeight="1" x14ac:dyDescent="0.2">
      <c r="A17" s="28">
        <v>15</v>
      </c>
      <c r="B17" s="224" t="s">
        <v>200</v>
      </c>
      <c r="C17" s="224"/>
      <c r="D17" s="224"/>
      <c r="E17" s="37"/>
      <c r="F17" s="8"/>
      <c r="G17" s="47"/>
      <c r="H17" s="47"/>
      <c r="I17" s="47"/>
      <c r="J17" s="48"/>
    </row>
    <row r="18" spans="1:10" ht="18.2" customHeight="1" x14ac:dyDescent="0.2">
      <c r="A18" s="28">
        <v>16</v>
      </c>
      <c r="B18" s="224" t="s">
        <v>201</v>
      </c>
      <c r="C18" s="224"/>
      <c r="D18" s="224"/>
      <c r="E18" s="37">
        <v>4</v>
      </c>
      <c r="F18" s="8"/>
      <c r="G18" s="47"/>
      <c r="H18" s="47"/>
      <c r="I18" s="47"/>
      <c r="J18" s="48"/>
    </row>
    <row r="19" spans="1:10" ht="14.45" customHeight="1" x14ac:dyDescent="0.2">
      <c r="A19" s="28">
        <v>17</v>
      </c>
      <c r="B19" s="223" t="s">
        <v>202</v>
      </c>
      <c r="C19" s="223"/>
      <c r="D19" s="223"/>
      <c r="E19" s="37">
        <v>51</v>
      </c>
      <c r="F19" s="8"/>
      <c r="G19" s="47"/>
      <c r="H19" s="47"/>
      <c r="I19" s="47"/>
      <c r="J19" s="48"/>
    </row>
    <row r="20" spans="1:10" ht="18.2" customHeight="1" x14ac:dyDescent="0.2">
      <c r="A20" s="28">
        <v>18</v>
      </c>
      <c r="B20" s="223" t="s">
        <v>203</v>
      </c>
      <c r="C20" s="223"/>
      <c r="D20" s="223"/>
      <c r="E20" s="37">
        <v>252033</v>
      </c>
      <c r="F20" s="8"/>
      <c r="G20" s="47"/>
      <c r="H20" s="47"/>
      <c r="I20" s="47"/>
      <c r="J20" s="48"/>
    </row>
    <row r="21" spans="1:10" ht="14.45" customHeight="1" x14ac:dyDescent="0.2">
      <c r="A21" s="28">
        <v>19</v>
      </c>
      <c r="B21" s="224" t="s">
        <v>204</v>
      </c>
      <c r="C21" s="224"/>
      <c r="D21" s="224"/>
      <c r="E21" s="37">
        <v>353</v>
      </c>
      <c r="F21" s="8"/>
      <c r="G21" s="47"/>
      <c r="H21" s="47"/>
      <c r="I21" s="47"/>
      <c r="J21" s="48"/>
    </row>
    <row r="22" spans="1:10" ht="15.95" customHeight="1" x14ac:dyDescent="0.2">
      <c r="A22" s="28">
        <v>20</v>
      </c>
      <c r="B22" s="223" t="s">
        <v>205</v>
      </c>
      <c r="C22" s="223"/>
      <c r="D22" s="223"/>
      <c r="E22" s="37"/>
      <c r="F22" s="8"/>
      <c r="G22" s="48"/>
      <c r="H22" s="48"/>
      <c r="I22" s="48"/>
      <c r="J22" s="48"/>
    </row>
    <row r="23" spans="1:10" ht="18.2" customHeight="1" x14ac:dyDescent="0.2">
      <c r="A23" s="28">
        <v>21</v>
      </c>
      <c r="B23" s="223" t="s">
        <v>206</v>
      </c>
      <c r="C23" s="223"/>
      <c r="D23" s="223"/>
      <c r="E23" s="37"/>
      <c r="F23" s="8"/>
      <c r="G23" s="48"/>
      <c r="H23" s="48"/>
      <c r="I23" s="48"/>
      <c r="J23" s="48"/>
    </row>
    <row r="24" spans="1:10" x14ac:dyDescent="0.2">
      <c r="A24" s="28">
        <v>22</v>
      </c>
      <c r="B24" s="224" t="s">
        <v>207</v>
      </c>
      <c r="C24" s="224"/>
      <c r="D24" s="224"/>
      <c r="E24" s="37"/>
      <c r="F24" s="8"/>
    </row>
    <row r="25" spans="1:10" ht="18.2" customHeight="1" x14ac:dyDescent="0.2">
      <c r="A25" s="28">
        <v>23</v>
      </c>
      <c r="B25" s="223" t="s">
        <v>208</v>
      </c>
      <c r="C25" s="223"/>
      <c r="D25" s="223"/>
      <c r="E25" s="37"/>
      <c r="F25" s="8"/>
      <c r="G25" s="49"/>
      <c r="H25" s="49"/>
    </row>
    <row r="26" spans="1:10" ht="18.2" customHeight="1" x14ac:dyDescent="0.2">
      <c r="A26" s="28">
        <v>24</v>
      </c>
      <c r="B26" s="230" t="s">
        <v>209</v>
      </c>
      <c r="C26" s="231"/>
      <c r="D26" s="232"/>
      <c r="E26" s="44">
        <v>37</v>
      </c>
      <c r="F26" s="8"/>
      <c r="G26" s="49"/>
      <c r="H26" s="49"/>
    </row>
    <row r="27" spans="1:10" ht="18.2" customHeight="1" x14ac:dyDescent="0.2">
      <c r="A27" s="28">
        <v>25</v>
      </c>
      <c r="B27" s="223" t="s">
        <v>210</v>
      </c>
      <c r="C27" s="223"/>
      <c r="D27" s="223"/>
      <c r="E27" s="37"/>
      <c r="F27" s="8"/>
      <c r="G27" s="49"/>
      <c r="H27" s="49"/>
    </row>
    <row r="28" spans="1:10" ht="15" x14ac:dyDescent="0.25">
      <c r="A28" s="41"/>
      <c r="B28" s="41"/>
      <c r="C28" s="41"/>
      <c r="D28" s="41"/>
      <c r="E28" s="45"/>
    </row>
    <row r="29" spans="1:10" ht="12.95" customHeight="1" x14ac:dyDescent="0.2">
      <c r="A29" s="9"/>
      <c r="B29" s="9"/>
      <c r="C29" s="9"/>
      <c r="D29" s="42"/>
      <c r="E29" s="10"/>
    </row>
    <row r="30" spans="1:10" ht="12.95" customHeight="1" x14ac:dyDescent="0.2">
      <c r="A30" s="9"/>
      <c r="B30" s="9"/>
      <c r="C30" s="9"/>
      <c r="D30" s="9"/>
      <c r="E30" s="10"/>
    </row>
    <row r="31" spans="1:10" ht="12.95" customHeight="1" x14ac:dyDescent="0.2">
      <c r="A31" s="9"/>
      <c r="B31" s="9"/>
      <c r="C31" s="9"/>
      <c r="D31" s="9"/>
      <c r="E31" s="9"/>
    </row>
    <row r="32" spans="1:10" ht="12.95" customHeight="1" x14ac:dyDescent="0.2">
      <c r="A32" s="9"/>
      <c r="B32" s="9"/>
      <c r="C32" s="9"/>
      <c r="D32" s="9"/>
      <c r="E32" s="9"/>
    </row>
    <row r="33" spans="1:5" ht="12.95" customHeight="1" x14ac:dyDescent="0.2">
      <c r="A33" s="9"/>
      <c r="B33" s="9"/>
      <c r="C33" s="9"/>
      <c r="D33" s="9"/>
      <c r="E33" s="9"/>
    </row>
    <row r="34" spans="1:5" ht="12.95" customHeight="1" x14ac:dyDescent="0.2">
      <c r="A34" s="9"/>
      <c r="B34" s="9"/>
      <c r="C34" s="9"/>
      <c r="D34" s="9"/>
      <c r="E34" s="9"/>
    </row>
    <row r="35" spans="1:5" ht="12.95" customHeight="1" x14ac:dyDescent="0.2">
      <c r="A35" s="9"/>
      <c r="B35" s="9"/>
      <c r="C35" s="9"/>
      <c r="D35" s="9"/>
      <c r="E35" s="9"/>
    </row>
    <row r="36" spans="1:5" ht="12.95" customHeight="1" x14ac:dyDescent="0.2">
      <c r="A36" s="9"/>
      <c r="B36" s="9"/>
      <c r="C36" s="9"/>
      <c r="D36" s="9"/>
      <c r="E36" s="9"/>
    </row>
    <row r="37" spans="1:5" ht="12.95" customHeight="1" x14ac:dyDescent="0.2">
      <c r="A37" s="9"/>
      <c r="B37" s="9"/>
      <c r="C37" s="9"/>
      <c r="D37" s="9"/>
      <c r="E37" s="9"/>
    </row>
    <row r="38" spans="1:5" ht="12.95" customHeight="1" x14ac:dyDescent="0.2">
      <c r="A38" s="9"/>
      <c r="B38" s="9"/>
      <c r="C38" s="9"/>
      <c r="D38" s="9"/>
      <c r="E38" s="9"/>
    </row>
    <row r="39" spans="1:5" ht="12.95" customHeight="1" x14ac:dyDescent="0.2">
      <c r="A39" s="9"/>
      <c r="B39" s="9"/>
      <c r="C39" s="9"/>
      <c r="D39" s="9"/>
      <c r="E39" s="9"/>
    </row>
    <row r="40" spans="1:5" ht="12.95" customHeight="1" x14ac:dyDescent="0.2">
      <c r="A40" s="9"/>
      <c r="B40" s="9"/>
      <c r="C40" s="9"/>
      <c r="D40" s="9"/>
      <c r="E40" s="9"/>
    </row>
    <row r="41" spans="1:5" ht="12.95" customHeight="1" x14ac:dyDescent="0.2">
      <c r="A41" s="9"/>
      <c r="B41" s="9"/>
      <c r="C41" s="9"/>
      <c r="D41" s="9"/>
      <c r="E41" s="9"/>
    </row>
    <row r="42" spans="1:5" ht="12.95" customHeight="1" x14ac:dyDescent="0.2">
      <c r="A42" s="9"/>
      <c r="B42" s="9"/>
      <c r="C42" s="9"/>
      <c r="D42" s="9"/>
      <c r="E42" s="9"/>
    </row>
    <row r="43" spans="1:5" ht="12.95" customHeight="1" x14ac:dyDescent="0.2">
      <c r="A43" s="9"/>
      <c r="B43" s="9"/>
      <c r="C43" s="9"/>
      <c r="D43" s="9"/>
      <c r="E43" s="9"/>
    </row>
    <row r="44" spans="1:5" ht="12.95" customHeight="1" x14ac:dyDescent="0.2">
      <c r="A44" s="9"/>
      <c r="B44" s="9"/>
      <c r="C44" s="9"/>
      <c r="D44" s="9"/>
      <c r="E44" s="9"/>
    </row>
    <row r="45" spans="1:5" ht="12.95" customHeight="1" x14ac:dyDescent="0.2">
      <c r="A45" s="9"/>
      <c r="B45" s="9"/>
      <c r="C45" s="9"/>
      <c r="D45" s="9"/>
      <c r="E45" s="9"/>
    </row>
    <row r="46" spans="1:5" ht="12.95" customHeight="1" x14ac:dyDescent="0.2">
      <c r="A46" s="9"/>
      <c r="B46" s="9"/>
      <c r="C46" s="9"/>
      <c r="D46" s="9"/>
      <c r="E46" s="9"/>
    </row>
    <row r="47" spans="1:5" ht="12.95" customHeight="1" x14ac:dyDescent="0.2">
      <c r="A47" s="9"/>
      <c r="B47" s="9"/>
      <c r="C47" s="9"/>
      <c r="D47" s="9"/>
      <c r="E47" s="9"/>
    </row>
    <row r="48" spans="1:5" ht="12.95" customHeight="1" x14ac:dyDescent="0.2">
      <c r="A48" s="9"/>
      <c r="B48" s="9"/>
      <c r="C48" s="9"/>
      <c r="D48" s="9"/>
      <c r="E48" s="9"/>
    </row>
    <row r="49" spans="1:5" ht="12.95" customHeight="1" x14ac:dyDescent="0.2">
      <c r="A49" s="9"/>
      <c r="B49" s="9"/>
      <c r="C49" s="9"/>
      <c r="D49" s="9"/>
      <c r="E49" s="9"/>
    </row>
    <row r="50" spans="1:5" ht="12.95" customHeight="1" x14ac:dyDescent="0.2">
      <c r="A50" s="9"/>
      <c r="B50" s="9"/>
      <c r="C50" s="9"/>
      <c r="D50" s="9"/>
      <c r="E50" s="9"/>
    </row>
    <row r="51" spans="1:5" ht="12.95" customHeight="1" x14ac:dyDescent="0.2">
      <c r="A51" s="9"/>
      <c r="B51" s="9"/>
      <c r="C51" s="9"/>
      <c r="D51" s="9"/>
      <c r="E51" s="9"/>
    </row>
    <row r="52" spans="1:5" ht="12.95" customHeight="1" x14ac:dyDescent="0.2">
      <c r="A52" s="9"/>
      <c r="B52" s="9"/>
      <c r="C52" s="9"/>
      <c r="D52" s="9"/>
      <c r="E52" s="9"/>
    </row>
    <row r="53" spans="1:5" ht="12.95" customHeight="1" x14ac:dyDescent="0.2">
      <c r="A53" s="9"/>
      <c r="B53" s="9"/>
      <c r="C53" s="9"/>
      <c r="D53" s="9"/>
      <c r="E53" s="9"/>
    </row>
    <row r="54" spans="1:5" ht="12.95" customHeight="1" x14ac:dyDescent="0.2">
      <c r="A54" s="9"/>
      <c r="B54" s="9"/>
      <c r="C54" s="9"/>
      <c r="D54" s="9"/>
      <c r="E54" s="9"/>
    </row>
    <row r="55" spans="1:5" ht="12.95" customHeight="1" x14ac:dyDescent="0.2">
      <c r="A55" s="9"/>
      <c r="B55" s="9"/>
      <c r="C55" s="9"/>
      <c r="D55" s="9"/>
      <c r="E55" s="9"/>
    </row>
    <row r="56" spans="1:5" ht="12.95" customHeight="1" x14ac:dyDescent="0.2">
      <c r="A56" s="9"/>
      <c r="B56" s="9"/>
      <c r="C56" s="9"/>
      <c r="D56" s="9"/>
      <c r="E56" s="9"/>
    </row>
    <row r="57" spans="1:5" ht="12.95" customHeight="1" x14ac:dyDescent="0.2">
      <c r="A57" s="9"/>
      <c r="B57" s="9"/>
      <c r="C57" s="9"/>
      <c r="D57" s="9"/>
      <c r="E57" s="9"/>
    </row>
    <row r="58" spans="1:5" ht="12.95" customHeight="1" x14ac:dyDescent="0.2">
      <c r="A58" s="9"/>
      <c r="B58" s="9"/>
      <c r="C58" s="9"/>
      <c r="D58" s="9"/>
      <c r="E58" s="9"/>
    </row>
    <row r="59" spans="1:5" ht="12.95" customHeight="1" x14ac:dyDescent="0.2">
      <c r="A59" s="9"/>
      <c r="B59" s="9"/>
      <c r="C59" s="9"/>
      <c r="D59" s="9"/>
      <c r="E59" s="9"/>
    </row>
    <row r="60" spans="1:5" ht="12.95" customHeight="1" x14ac:dyDescent="0.2">
      <c r="A60" s="9"/>
      <c r="B60" s="9"/>
      <c r="C60" s="9"/>
      <c r="D60" s="9"/>
      <c r="E60" s="9"/>
    </row>
    <row r="61" spans="1:5" ht="12.95" customHeight="1" x14ac:dyDescent="0.2">
      <c r="A61" s="9"/>
      <c r="B61" s="9"/>
      <c r="C61" s="9"/>
      <c r="D61" s="9"/>
      <c r="E61" s="9"/>
    </row>
    <row r="62" spans="1:5" ht="12.95" customHeight="1" x14ac:dyDescent="0.2">
      <c r="A62" s="9"/>
      <c r="B62" s="9"/>
      <c r="C62" s="9"/>
      <c r="D62" s="9"/>
      <c r="E62" s="9"/>
    </row>
    <row r="63" spans="1:5" ht="12.95" customHeight="1" x14ac:dyDescent="0.2">
      <c r="A63" s="9"/>
      <c r="B63" s="9"/>
      <c r="C63" s="9"/>
      <c r="D63" s="9"/>
      <c r="E63" s="9"/>
    </row>
    <row r="64" spans="1:5" ht="12.95" customHeight="1" x14ac:dyDescent="0.2">
      <c r="A64" s="9"/>
      <c r="B64" s="9"/>
      <c r="C64" s="9"/>
      <c r="D64" s="9"/>
      <c r="E64" s="9"/>
    </row>
    <row r="65" spans="1:5" ht="12.95" customHeight="1" x14ac:dyDescent="0.2">
      <c r="A65" s="9"/>
      <c r="B65" s="9"/>
      <c r="C65" s="9"/>
      <c r="D65" s="9"/>
      <c r="E65" s="9"/>
    </row>
    <row r="66" spans="1:5" ht="12.95" customHeight="1" x14ac:dyDescent="0.2">
      <c r="A66" s="9"/>
      <c r="B66" s="9"/>
      <c r="C66" s="9"/>
      <c r="D66" s="9"/>
      <c r="E66" s="9"/>
    </row>
    <row r="67" spans="1:5" ht="12.95" customHeight="1" x14ac:dyDescent="0.2">
      <c r="A67" s="9"/>
      <c r="B67" s="9"/>
      <c r="C67" s="9"/>
      <c r="D67" s="9"/>
      <c r="E67" s="9"/>
    </row>
    <row r="68" spans="1:5" ht="12.95" customHeight="1" x14ac:dyDescent="0.2">
      <c r="A68" s="9"/>
      <c r="B68" s="9"/>
      <c r="C68" s="9"/>
      <c r="D68" s="9"/>
      <c r="E68" s="9"/>
    </row>
    <row r="69" spans="1:5" ht="12.95" customHeight="1" x14ac:dyDescent="0.2">
      <c r="A69" s="9"/>
      <c r="B69" s="9"/>
      <c r="C69" s="9"/>
      <c r="D69" s="9"/>
      <c r="E69" s="9"/>
    </row>
    <row r="70" spans="1:5" ht="12.95" customHeight="1" x14ac:dyDescent="0.2">
      <c r="A70" s="9"/>
      <c r="B70" s="9"/>
      <c r="C70" s="9"/>
      <c r="D70" s="9"/>
      <c r="E70" s="9"/>
    </row>
    <row r="71" spans="1:5" ht="12.95" customHeight="1" x14ac:dyDescent="0.2">
      <c r="A71" s="9"/>
      <c r="B71" s="9"/>
      <c r="C71" s="9"/>
      <c r="D71" s="9"/>
      <c r="E71" s="9"/>
    </row>
    <row r="72" spans="1:5" ht="12.95" customHeight="1" x14ac:dyDescent="0.2">
      <c r="A72" s="9"/>
      <c r="B72" s="9"/>
      <c r="C72" s="9"/>
      <c r="D72" s="9"/>
      <c r="E72" s="9"/>
    </row>
    <row r="73" spans="1:5" ht="12.95" customHeight="1" x14ac:dyDescent="0.2">
      <c r="A73" s="9"/>
      <c r="B73" s="9"/>
      <c r="C73" s="9"/>
      <c r="D73" s="9"/>
      <c r="E73" s="9"/>
    </row>
    <row r="74" spans="1:5" ht="12.95" customHeight="1" x14ac:dyDescent="0.2">
      <c r="A74" s="9"/>
      <c r="B74" s="9"/>
      <c r="C74" s="9"/>
      <c r="D74" s="9"/>
      <c r="E74" s="9"/>
    </row>
    <row r="75" spans="1:5" ht="12.95" customHeight="1" x14ac:dyDescent="0.2">
      <c r="A75" s="9"/>
      <c r="B75" s="9"/>
      <c r="C75" s="9"/>
      <c r="D75" s="9"/>
      <c r="E75" s="9"/>
    </row>
    <row r="76" spans="1:5" ht="12.95" customHeight="1" x14ac:dyDescent="0.2">
      <c r="A76" s="9"/>
      <c r="B76" s="9"/>
      <c r="C76" s="9"/>
      <c r="D76" s="9"/>
      <c r="E76" s="9"/>
    </row>
    <row r="77" spans="1:5" ht="12.95" customHeight="1" x14ac:dyDescent="0.2">
      <c r="A77" s="9"/>
      <c r="B77" s="9"/>
      <c r="C77" s="9"/>
      <c r="D77" s="9"/>
      <c r="E77" s="9"/>
    </row>
    <row r="78" spans="1:5" ht="12.95" customHeight="1" x14ac:dyDescent="0.2">
      <c r="A78" s="9"/>
      <c r="B78" s="9"/>
      <c r="C78" s="9"/>
      <c r="D78" s="9"/>
      <c r="E78" s="9"/>
    </row>
    <row r="79" spans="1:5" ht="12.95" customHeight="1" x14ac:dyDescent="0.2">
      <c r="A79" s="9"/>
      <c r="B79" s="9"/>
      <c r="C79" s="9"/>
      <c r="D79" s="9"/>
      <c r="E79" s="9"/>
    </row>
    <row r="80" spans="1:5" ht="12.95" customHeight="1" x14ac:dyDescent="0.2">
      <c r="A80" s="9"/>
      <c r="B80" s="9"/>
      <c r="C80" s="9"/>
      <c r="D80" s="9"/>
      <c r="E80" s="9"/>
    </row>
    <row r="81" spans="1:5" ht="12.95" customHeight="1" x14ac:dyDescent="0.2">
      <c r="A81" s="9"/>
      <c r="B81" s="9"/>
      <c r="C81" s="9"/>
      <c r="D81" s="9"/>
      <c r="E81" s="9"/>
    </row>
    <row r="82" spans="1:5" ht="12.95" customHeight="1" x14ac:dyDescent="0.2">
      <c r="A82" s="9"/>
      <c r="B82" s="9"/>
      <c r="C82" s="9"/>
      <c r="D82" s="9"/>
      <c r="E82" s="9"/>
    </row>
    <row r="83" spans="1:5" ht="12.95" customHeight="1" x14ac:dyDescent="0.2">
      <c r="A83" s="9"/>
      <c r="B83" s="9"/>
      <c r="C83" s="9"/>
      <c r="D83" s="9"/>
      <c r="E83" s="9"/>
    </row>
    <row r="84" spans="1:5" ht="12.95" customHeight="1" x14ac:dyDescent="0.2">
      <c r="A84" s="9"/>
      <c r="B84" s="9"/>
      <c r="C84" s="9"/>
      <c r="D84" s="9"/>
      <c r="E84" s="9"/>
    </row>
    <row r="85" spans="1:5" ht="12.95" customHeight="1" x14ac:dyDescent="0.2">
      <c r="A85" s="9"/>
      <c r="B85" s="9"/>
      <c r="C85" s="9"/>
      <c r="D85" s="9"/>
      <c r="E85" s="9"/>
    </row>
    <row r="86" spans="1:5" ht="12.95" customHeight="1" x14ac:dyDescent="0.2">
      <c r="A86" s="9"/>
      <c r="B86" s="9"/>
      <c r="C86" s="9"/>
      <c r="D86" s="9"/>
      <c r="E86" s="9"/>
    </row>
    <row r="87" spans="1:5" ht="12.95" customHeight="1" x14ac:dyDescent="0.2">
      <c r="A87" s="9"/>
      <c r="B87" s="9"/>
      <c r="C87" s="9"/>
      <c r="D87" s="9"/>
      <c r="E87" s="9"/>
    </row>
    <row r="88" spans="1:5" ht="12.95" customHeight="1" x14ac:dyDescent="0.2">
      <c r="A88" s="9"/>
      <c r="B88" s="9"/>
      <c r="C88" s="9"/>
      <c r="D88" s="9"/>
      <c r="E88" s="9"/>
    </row>
    <row r="89" spans="1:5" ht="12.95" customHeight="1" x14ac:dyDescent="0.2">
      <c r="A89" s="9"/>
      <c r="B89" s="9"/>
      <c r="C89" s="9"/>
      <c r="D89" s="9"/>
      <c r="E89" s="9"/>
    </row>
    <row r="90" spans="1:5" ht="12.95" customHeight="1" x14ac:dyDescent="0.2">
      <c r="A90" s="9"/>
      <c r="B90" s="9"/>
      <c r="C90" s="9"/>
      <c r="D90" s="9"/>
      <c r="E90" s="9"/>
    </row>
    <row r="91" spans="1:5" ht="12.95" customHeight="1" x14ac:dyDescent="0.2">
      <c r="A91" s="9"/>
      <c r="B91" s="9"/>
      <c r="C91" s="9"/>
      <c r="D91" s="9"/>
      <c r="E91" s="9"/>
    </row>
    <row r="92" spans="1:5" ht="12.95" customHeight="1" x14ac:dyDescent="0.2">
      <c r="A92" s="9"/>
      <c r="B92" s="9"/>
      <c r="C92" s="9"/>
      <c r="D92" s="9"/>
      <c r="E92" s="9"/>
    </row>
    <row r="93" spans="1:5" ht="12.95" customHeight="1" x14ac:dyDescent="0.2">
      <c r="A93" s="9"/>
      <c r="B93" s="9"/>
      <c r="C93" s="9"/>
      <c r="D93" s="9"/>
      <c r="E93" s="9"/>
    </row>
    <row r="94" spans="1:5" ht="12.95" customHeight="1" x14ac:dyDescent="0.2">
      <c r="A94" s="9"/>
      <c r="B94" s="9"/>
      <c r="C94" s="9"/>
      <c r="D94" s="9"/>
      <c r="E94" s="9"/>
    </row>
    <row r="95" spans="1:5" ht="12.95" customHeight="1" x14ac:dyDescent="0.2">
      <c r="A95" s="9"/>
      <c r="B95" s="9"/>
      <c r="C95" s="9"/>
      <c r="D95" s="9"/>
      <c r="E95" s="9"/>
    </row>
    <row r="96" spans="1:5" ht="12.95" customHeight="1" x14ac:dyDescent="0.2">
      <c r="A96" s="9"/>
      <c r="B96" s="9"/>
      <c r="C96" s="9"/>
      <c r="D96" s="9"/>
      <c r="E96" s="9"/>
    </row>
    <row r="97" spans="1:5" ht="12.95" customHeight="1" x14ac:dyDescent="0.2">
      <c r="A97" s="9"/>
      <c r="B97" s="9"/>
      <c r="C97" s="9"/>
      <c r="D97" s="9"/>
      <c r="E97" s="9"/>
    </row>
    <row r="98" spans="1:5" ht="12.95" customHeight="1" x14ac:dyDescent="0.2">
      <c r="A98" s="9"/>
      <c r="B98" s="9"/>
      <c r="C98" s="9"/>
      <c r="D98" s="9"/>
      <c r="E98" s="9"/>
    </row>
    <row r="99" spans="1:5" ht="12.95" customHeight="1" x14ac:dyDescent="0.2">
      <c r="A99" s="9"/>
      <c r="B99" s="9"/>
      <c r="C99" s="9"/>
      <c r="D99" s="9"/>
      <c r="E99" s="9"/>
    </row>
    <row r="100" spans="1:5" ht="12.95" customHeight="1" x14ac:dyDescent="0.2">
      <c r="A100" s="9"/>
      <c r="B100" s="9"/>
      <c r="C100" s="9"/>
      <c r="D100" s="9"/>
      <c r="E100" s="9"/>
    </row>
    <row r="101" spans="1:5" ht="12.95" customHeight="1" x14ac:dyDescent="0.2">
      <c r="A101" s="9"/>
      <c r="B101" s="9"/>
      <c r="C101" s="9"/>
      <c r="D101" s="9"/>
      <c r="E101" s="9"/>
    </row>
    <row r="102" spans="1:5" ht="12.95" customHeight="1" x14ac:dyDescent="0.2">
      <c r="A102" s="9"/>
      <c r="B102" s="9"/>
      <c r="C102" s="9"/>
      <c r="D102" s="9"/>
      <c r="E102" s="9"/>
    </row>
    <row r="103" spans="1:5" ht="12.95" customHeight="1" x14ac:dyDescent="0.2">
      <c r="A103" s="9"/>
      <c r="B103" s="9"/>
      <c r="C103" s="9"/>
      <c r="D103" s="9"/>
      <c r="E103" s="9"/>
    </row>
    <row r="104" spans="1:5" ht="12.95" customHeight="1" x14ac:dyDescent="0.2">
      <c r="A104" s="9"/>
      <c r="B104" s="9"/>
      <c r="C104" s="9"/>
      <c r="D104" s="9"/>
      <c r="E104" s="9"/>
    </row>
    <row r="105" spans="1:5" ht="12.95" customHeight="1" x14ac:dyDescent="0.2">
      <c r="A105" s="9"/>
      <c r="B105" s="9"/>
      <c r="C105" s="9"/>
      <c r="D105" s="9"/>
      <c r="E105" s="9"/>
    </row>
    <row r="106" spans="1:5" ht="12.95" customHeight="1" x14ac:dyDescent="0.2">
      <c r="A106" s="9"/>
      <c r="B106" s="9"/>
      <c r="C106" s="9"/>
      <c r="D106" s="9"/>
      <c r="E106" s="9"/>
    </row>
    <row r="107" spans="1:5" ht="12.95" customHeight="1" x14ac:dyDescent="0.2">
      <c r="A107" s="9"/>
      <c r="B107" s="9"/>
      <c r="C107" s="9"/>
      <c r="D107" s="9"/>
      <c r="E107" s="9"/>
    </row>
    <row r="108" spans="1:5" ht="12.95" customHeight="1" x14ac:dyDescent="0.2">
      <c r="A108" s="9"/>
      <c r="B108" s="9"/>
      <c r="C108" s="9"/>
      <c r="D108" s="9"/>
      <c r="E108" s="9"/>
    </row>
    <row r="109" spans="1:5" ht="12.95" customHeight="1" x14ac:dyDescent="0.2">
      <c r="A109" s="9"/>
      <c r="B109" s="9"/>
      <c r="C109" s="9"/>
      <c r="D109" s="9"/>
      <c r="E109" s="9"/>
    </row>
    <row r="110" spans="1:5" ht="12.95" customHeight="1" x14ac:dyDescent="0.2">
      <c r="A110" s="9"/>
      <c r="B110" s="9"/>
      <c r="C110" s="9"/>
      <c r="D110" s="9"/>
      <c r="E110" s="9"/>
    </row>
    <row r="111" spans="1:5" ht="12.95" customHeight="1" x14ac:dyDescent="0.2">
      <c r="A111" s="9"/>
      <c r="B111" s="9"/>
      <c r="C111" s="9"/>
      <c r="D111" s="9"/>
      <c r="E111" s="9"/>
    </row>
    <row r="112" spans="1:5" ht="12.95" customHeight="1" x14ac:dyDescent="0.2">
      <c r="A112" s="9"/>
      <c r="B112" s="9"/>
      <c r="C112" s="9"/>
      <c r="D112" s="9"/>
      <c r="E112" s="9"/>
    </row>
    <row r="113" spans="1:5" ht="12.95" customHeight="1" x14ac:dyDescent="0.2">
      <c r="A113" s="9"/>
      <c r="B113" s="9"/>
      <c r="C113" s="9"/>
      <c r="D113" s="9"/>
      <c r="E113" s="9"/>
    </row>
    <row r="114" spans="1:5" ht="12.95" customHeight="1" x14ac:dyDescent="0.2">
      <c r="A114" s="9"/>
      <c r="B114" s="9"/>
      <c r="C114" s="9"/>
      <c r="D114" s="9"/>
      <c r="E114" s="9"/>
    </row>
    <row r="115" spans="1:5" ht="12.95" customHeight="1" x14ac:dyDescent="0.2">
      <c r="A115" s="9"/>
      <c r="B115" s="9"/>
      <c r="C115" s="9"/>
      <c r="D115" s="9"/>
      <c r="E115" s="9"/>
    </row>
    <row r="116" spans="1:5" ht="12.95" customHeight="1" x14ac:dyDescent="0.2">
      <c r="A116" s="9"/>
      <c r="B116" s="9"/>
      <c r="C116" s="9"/>
      <c r="D116" s="9"/>
      <c r="E116" s="9"/>
    </row>
    <row r="117" spans="1:5" ht="12.95" customHeight="1" x14ac:dyDescent="0.2">
      <c r="A117" s="9"/>
      <c r="B117" s="9"/>
      <c r="C117" s="9"/>
      <c r="D117" s="9"/>
      <c r="E117" s="9"/>
    </row>
    <row r="118" spans="1:5" ht="12.95" customHeight="1" x14ac:dyDescent="0.2">
      <c r="A118" s="9"/>
      <c r="B118" s="9"/>
      <c r="C118" s="9"/>
      <c r="D118" s="9"/>
      <c r="E118" s="9"/>
    </row>
    <row r="119" spans="1:5" ht="12.95" customHeight="1" x14ac:dyDescent="0.2">
      <c r="A119" s="9"/>
      <c r="B119" s="9"/>
      <c r="C119" s="9"/>
      <c r="D119" s="9"/>
      <c r="E119" s="9"/>
    </row>
    <row r="120" spans="1:5" ht="12.95" customHeight="1" x14ac:dyDescent="0.2">
      <c r="A120" s="9"/>
      <c r="B120" s="9"/>
      <c r="C120" s="9"/>
      <c r="D120" s="9"/>
      <c r="E120" s="9"/>
    </row>
    <row r="121" spans="1:5" ht="12.95" customHeight="1" x14ac:dyDescent="0.2">
      <c r="A121" s="9"/>
      <c r="B121" s="9"/>
      <c r="C121" s="9"/>
      <c r="D121" s="9"/>
      <c r="E121" s="9"/>
    </row>
    <row r="122" spans="1:5" ht="12.95" customHeight="1" x14ac:dyDescent="0.2">
      <c r="A122" s="9"/>
      <c r="B122" s="9"/>
      <c r="C122" s="9"/>
      <c r="D122" s="9"/>
      <c r="E122" s="9"/>
    </row>
    <row r="123" spans="1:5" ht="12.95" customHeight="1" x14ac:dyDescent="0.2">
      <c r="A123" s="9"/>
      <c r="B123" s="9"/>
      <c r="C123" s="9"/>
      <c r="D123" s="9"/>
      <c r="E123" s="9"/>
    </row>
  </sheetData>
  <mergeCells count="27">
    <mergeCell ref="A1:D1"/>
    <mergeCell ref="B19:D19"/>
    <mergeCell ref="B20:D20"/>
    <mergeCell ref="B21:D21"/>
    <mergeCell ref="B2:D2"/>
    <mergeCell ref="B7:D7"/>
    <mergeCell ref="B11:D11"/>
    <mergeCell ref="B12:D12"/>
    <mergeCell ref="B18:D18"/>
    <mergeCell ref="B10:D10"/>
    <mergeCell ref="B4:B6"/>
    <mergeCell ref="C4:D4"/>
    <mergeCell ref="B26:D26"/>
    <mergeCell ref="B3:D3"/>
    <mergeCell ref="B8:D8"/>
    <mergeCell ref="B9:D9"/>
    <mergeCell ref="C5:C6"/>
    <mergeCell ref="B13:D13"/>
    <mergeCell ref="B14:D14"/>
    <mergeCell ref="B15:D15"/>
    <mergeCell ref="B16:D16"/>
    <mergeCell ref="B17:D17"/>
    <mergeCell ref="B27:D27"/>
    <mergeCell ref="B22:D22"/>
    <mergeCell ref="B23:D23"/>
    <mergeCell ref="B24:D24"/>
    <mergeCell ref="B25:D25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0" orientation="landscape"/>
  <headerFooter alignWithMargins="0">
    <oddFooter>&amp;CФорма № Зведений- 1, Підрозділ: ТУ ДСА в Хмельницькій областi, Початок періоду: 01.01.2013, Кінець періоду: 30.06.2013&amp;L7811416B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0"/>
  <sheetViews>
    <sheetView topLeftCell="I7" workbookViewId="0">
      <selection activeCell="R14" sqref="R14"/>
    </sheetView>
  </sheetViews>
  <sheetFormatPr defaultRowHeight="12.75" x14ac:dyDescent="0.2"/>
  <cols>
    <col min="1" max="1" width="8" customWidth="1"/>
    <col min="2" max="2" width="7.7109375" customWidth="1"/>
    <col min="3" max="3" width="7.140625" customWidth="1"/>
    <col min="4" max="4" width="10.28515625" customWidth="1"/>
    <col min="5" max="5" width="10.42578125" customWidth="1"/>
    <col min="6" max="6" width="11.85546875" customWidth="1"/>
    <col min="7" max="7" width="8.5703125" customWidth="1"/>
    <col min="8" max="8" width="9.85546875" customWidth="1"/>
    <col min="9" max="9" width="11.42578125" customWidth="1"/>
    <col min="10" max="10" width="10.7109375" customWidth="1"/>
    <col min="11" max="11" width="10.42578125" customWidth="1"/>
    <col min="12" max="12" width="11.42578125" customWidth="1"/>
    <col min="13" max="13" width="8.140625" customWidth="1"/>
    <col min="14" max="14" width="9.28515625" customWidth="1"/>
    <col min="15" max="15" width="7" customWidth="1"/>
    <col min="16" max="16" width="7.7109375" customWidth="1"/>
    <col min="17" max="17" width="6.7109375" customWidth="1"/>
    <col min="18" max="18" width="7.7109375" customWidth="1"/>
  </cols>
  <sheetData>
    <row r="1" spans="1:19" ht="65.650000000000006" customHeight="1" x14ac:dyDescent="0.2">
      <c r="A1" s="291" t="s">
        <v>216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9"/>
      <c r="N1" s="55"/>
      <c r="O1" s="55"/>
      <c r="P1" s="55"/>
      <c r="Q1" s="55"/>
      <c r="R1" s="55"/>
    </row>
    <row r="2" spans="1:19" ht="22.7" customHeight="1" x14ac:dyDescent="0.2">
      <c r="A2" s="284" t="s">
        <v>51</v>
      </c>
      <c r="B2" s="254" t="s">
        <v>223</v>
      </c>
      <c r="C2" s="255"/>
      <c r="D2" s="256"/>
      <c r="E2" s="212" t="s">
        <v>237</v>
      </c>
      <c r="F2" s="212" t="s">
        <v>243</v>
      </c>
      <c r="G2" s="246" t="s">
        <v>245</v>
      </c>
      <c r="H2" s="250"/>
      <c r="I2" s="250"/>
      <c r="J2" s="250"/>
      <c r="K2" s="247"/>
      <c r="L2" s="212" t="s">
        <v>264</v>
      </c>
      <c r="M2" s="60"/>
      <c r="N2" s="55"/>
      <c r="O2" s="55"/>
      <c r="P2" s="55"/>
      <c r="Q2" s="55"/>
      <c r="R2" s="55"/>
    </row>
    <row r="3" spans="1:19" ht="20.45" customHeight="1" x14ac:dyDescent="0.2">
      <c r="A3" s="284"/>
      <c r="B3" s="257"/>
      <c r="C3" s="258"/>
      <c r="D3" s="259"/>
      <c r="E3" s="213"/>
      <c r="F3" s="213"/>
      <c r="G3" s="220" t="s">
        <v>42</v>
      </c>
      <c r="H3" s="246" t="s">
        <v>249</v>
      </c>
      <c r="I3" s="250"/>
      <c r="J3" s="250"/>
      <c r="K3" s="247"/>
      <c r="L3" s="213"/>
      <c r="M3" s="60"/>
      <c r="N3" s="55"/>
      <c r="O3" s="55"/>
      <c r="P3" s="55"/>
      <c r="Q3" s="55"/>
      <c r="R3" s="55"/>
    </row>
    <row r="4" spans="1:19" ht="64.900000000000006" customHeight="1" x14ac:dyDescent="0.2">
      <c r="A4" s="284"/>
      <c r="B4" s="260"/>
      <c r="C4" s="261"/>
      <c r="D4" s="262"/>
      <c r="E4" s="214"/>
      <c r="F4" s="214"/>
      <c r="G4" s="222"/>
      <c r="H4" s="29" t="s">
        <v>250</v>
      </c>
      <c r="I4" s="29" t="s">
        <v>253</v>
      </c>
      <c r="J4" s="29" t="s">
        <v>257</v>
      </c>
      <c r="K4" s="29" t="s">
        <v>260</v>
      </c>
      <c r="L4" s="214"/>
      <c r="M4" s="60"/>
      <c r="N4" s="55"/>
      <c r="O4" s="55"/>
      <c r="P4" s="55"/>
      <c r="Q4" s="55"/>
      <c r="R4" s="55"/>
    </row>
    <row r="5" spans="1:19" x14ac:dyDescent="0.2">
      <c r="A5" s="35" t="s">
        <v>29</v>
      </c>
      <c r="B5" s="263" t="s">
        <v>32</v>
      </c>
      <c r="C5" s="264"/>
      <c r="D5" s="265"/>
      <c r="E5" s="35">
        <v>1</v>
      </c>
      <c r="F5" s="35">
        <v>2</v>
      </c>
      <c r="G5" s="58">
        <v>3</v>
      </c>
      <c r="H5" s="58">
        <v>4</v>
      </c>
      <c r="I5" s="58">
        <v>5</v>
      </c>
      <c r="J5" s="58">
        <v>6</v>
      </c>
      <c r="K5" s="58">
        <v>7</v>
      </c>
      <c r="L5" s="58">
        <v>8</v>
      </c>
      <c r="M5" s="61"/>
      <c r="N5" s="64"/>
      <c r="O5" s="64"/>
      <c r="P5" s="64"/>
      <c r="Q5" s="64"/>
      <c r="R5" s="64"/>
    </row>
    <row r="6" spans="1:19" ht="23.45" customHeight="1" x14ac:dyDescent="0.2">
      <c r="A6" s="44">
        <v>1</v>
      </c>
      <c r="B6" s="251" t="s">
        <v>224</v>
      </c>
      <c r="C6" s="252"/>
      <c r="D6" s="253"/>
      <c r="E6" s="44"/>
      <c r="F6" s="44">
        <v>2</v>
      </c>
      <c r="G6" s="44">
        <v>2</v>
      </c>
      <c r="H6" s="44"/>
      <c r="I6" s="44">
        <v>1</v>
      </c>
      <c r="J6" s="44"/>
      <c r="K6" s="44">
        <v>1</v>
      </c>
      <c r="L6" s="44"/>
      <c r="M6" s="62"/>
      <c r="N6" s="55"/>
      <c r="O6" s="55"/>
      <c r="P6" s="55"/>
      <c r="Q6" s="55"/>
      <c r="R6" s="55"/>
    </row>
    <row r="7" spans="1:19" ht="22.7" customHeight="1" x14ac:dyDescent="0.2">
      <c r="A7" s="44">
        <v>2</v>
      </c>
      <c r="B7" s="251" t="s">
        <v>225</v>
      </c>
      <c r="C7" s="252"/>
      <c r="D7" s="253"/>
      <c r="E7" s="44"/>
      <c r="F7" s="44"/>
      <c r="G7" s="44"/>
      <c r="H7" s="44"/>
      <c r="I7" s="44"/>
      <c r="J7" s="44"/>
      <c r="K7" s="44"/>
      <c r="L7" s="44"/>
      <c r="M7" s="60"/>
      <c r="N7" s="55"/>
      <c r="O7" s="55"/>
      <c r="P7" s="55"/>
      <c r="Q7" s="55"/>
      <c r="R7" s="55"/>
    </row>
    <row r="8" spans="1:19" ht="18.2" customHeight="1" x14ac:dyDescent="0.2">
      <c r="A8" s="50"/>
      <c r="B8" s="56"/>
      <c r="C8" s="54"/>
      <c r="D8" s="54"/>
      <c r="E8" s="54"/>
      <c r="F8" s="54"/>
      <c r="G8" s="54"/>
      <c r="H8" s="54"/>
      <c r="I8" s="54"/>
      <c r="J8" s="54"/>
      <c r="K8" s="54"/>
      <c r="L8" s="54"/>
      <c r="M8" s="55"/>
      <c r="N8" s="55"/>
      <c r="O8" s="55"/>
      <c r="P8" s="55"/>
      <c r="Q8" s="55"/>
      <c r="R8" s="55"/>
    </row>
    <row r="9" spans="1:19" ht="49.9" customHeight="1" x14ac:dyDescent="0.2">
      <c r="A9" s="219" t="s">
        <v>217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</row>
    <row r="10" spans="1:19" ht="37.700000000000003" customHeight="1" x14ac:dyDescent="0.2">
      <c r="A10" s="212" t="s">
        <v>218</v>
      </c>
      <c r="B10" s="212" t="s">
        <v>226</v>
      </c>
      <c r="C10" s="212" t="s">
        <v>235</v>
      </c>
      <c r="D10" s="212" t="s">
        <v>236</v>
      </c>
      <c r="E10" s="212" t="s">
        <v>238</v>
      </c>
      <c r="F10" s="212" t="s">
        <v>244</v>
      </c>
      <c r="G10" s="212" t="s">
        <v>246</v>
      </c>
      <c r="H10" s="212" t="s">
        <v>251</v>
      </c>
      <c r="I10" s="212" t="s">
        <v>254</v>
      </c>
      <c r="J10" s="212" t="s">
        <v>258</v>
      </c>
      <c r="K10" s="212" t="s">
        <v>261</v>
      </c>
      <c r="L10" s="212" t="s">
        <v>265</v>
      </c>
      <c r="M10" s="212" t="s">
        <v>267</v>
      </c>
      <c r="N10" s="212" t="s">
        <v>269</v>
      </c>
      <c r="O10" s="204" t="s">
        <v>271</v>
      </c>
      <c r="P10" s="209" t="s">
        <v>274</v>
      </c>
      <c r="Q10" s="210"/>
      <c r="R10" s="211"/>
      <c r="S10" s="69"/>
    </row>
    <row r="11" spans="1:19" ht="22.7" customHeight="1" x14ac:dyDescent="0.2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04"/>
      <c r="P11" s="220" t="s">
        <v>42</v>
      </c>
      <c r="Q11" s="209" t="s">
        <v>249</v>
      </c>
      <c r="R11" s="211"/>
      <c r="S11" s="69"/>
    </row>
    <row r="12" spans="1:19" ht="52.9" customHeight="1" x14ac:dyDescent="0.2">
      <c r="A12" s="214"/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04"/>
      <c r="P12" s="222"/>
      <c r="Q12" s="27" t="s">
        <v>276</v>
      </c>
      <c r="R12" s="27" t="s">
        <v>277</v>
      </c>
      <c r="S12" s="69"/>
    </row>
    <row r="13" spans="1:19" x14ac:dyDescent="0.2">
      <c r="A13" s="51" t="s">
        <v>29</v>
      </c>
      <c r="B13" s="51">
        <v>1</v>
      </c>
      <c r="C13" s="51">
        <v>2</v>
      </c>
      <c r="D13" s="51">
        <v>3</v>
      </c>
      <c r="E13" s="51">
        <v>4</v>
      </c>
      <c r="F13" s="51">
        <v>5</v>
      </c>
      <c r="G13" s="51">
        <v>6</v>
      </c>
      <c r="H13" s="51">
        <v>7</v>
      </c>
      <c r="I13" s="51">
        <v>8</v>
      </c>
      <c r="J13" s="51">
        <v>9</v>
      </c>
      <c r="K13" s="51">
        <v>10</v>
      </c>
      <c r="L13" s="51">
        <v>11</v>
      </c>
      <c r="M13" s="51">
        <v>12</v>
      </c>
      <c r="N13" s="51">
        <v>13</v>
      </c>
      <c r="O13" s="51">
        <v>14</v>
      </c>
      <c r="P13" s="51">
        <v>15</v>
      </c>
      <c r="Q13" s="51">
        <v>16</v>
      </c>
      <c r="R13" s="51">
        <v>17</v>
      </c>
      <c r="S13" s="8"/>
    </row>
    <row r="14" spans="1:19" ht="17.45" customHeight="1" x14ac:dyDescent="0.2">
      <c r="A14" s="52" t="s">
        <v>219</v>
      </c>
      <c r="B14" s="44">
        <v>52</v>
      </c>
      <c r="C14" s="44">
        <v>600040</v>
      </c>
      <c r="D14" s="44"/>
      <c r="E14" s="44"/>
      <c r="F14" s="44">
        <v>14</v>
      </c>
      <c r="G14" s="44">
        <v>1</v>
      </c>
      <c r="H14" s="44"/>
      <c r="I14" s="44"/>
      <c r="J14" s="44">
        <v>20</v>
      </c>
      <c r="K14" s="44">
        <v>9</v>
      </c>
      <c r="L14" s="44"/>
      <c r="M14" s="44">
        <v>179</v>
      </c>
      <c r="N14" s="44"/>
      <c r="O14" s="44"/>
      <c r="P14" s="44">
        <v>152</v>
      </c>
      <c r="Q14" s="44">
        <v>145</v>
      </c>
      <c r="R14" s="44">
        <v>3</v>
      </c>
      <c r="S14" s="8"/>
    </row>
    <row r="15" spans="1:19" ht="18.95" customHeight="1" x14ac:dyDescent="0.2">
      <c r="A15" s="52" t="s">
        <v>220</v>
      </c>
      <c r="B15" s="44">
        <v>1</v>
      </c>
      <c r="C15" s="44">
        <v>8500</v>
      </c>
      <c r="D15" s="44">
        <v>3</v>
      </c>
      <c r="E15" s="44">
        <v>22</v>
      </c>
      <c r="F15" s="44"/>
      <c r="G15" s="44"/>
      <c r="H15" s="44"/>
      <c r="I15" s="44">
        <v>67</v>
      </c>
      <c r="J15" s="44"/>
      <c r="K15" s="44"/>
      <c r="L15" s="44"/>
      <c r="M15" s="44"/>
      <c r="N15" s="44"/>
      <c r="O15" s="44"/>
      <c r="P15" s="44"/>
      <c r="Q15" s="44"/>
      <c r="R15" s="44"/>
      <c r="S15" s="8"/>
    </row>
    <row r="16" spans="1:19" ht="17.45" customHeight="1" x14ac:dyDescent="0.2">
      <c r="A16" s="53"/>
      <c r="B16" s="54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</row>
    <row r="17" spans="1:19" ht="85.35" customHeight="1" x14ac:dyDescent="0.2">
      <c r="A17" s="286" t="s">
        <v>221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7"/>
      <c r="R17" s="287"/>
    </row>
    <row r="18" spans="1:19" ht="52.9" customHeight="1" x14ac:dyDescent="0.2">
      <c r="A18" s="220" t="s">
        <v>51</v>
      </c>
      <c r="B18" s="254" t="s">
        <v>227</v>
      </c>
      <c r="C18" s="255"/>
      <c r="D18" s="256"/>
      <c r="E18" s="254" t="s">
        <v>239</v>
      </c>
      <c r="F18" s="277"/>
      <c r="G18" s="246" t="s">
        <v>247</v>
      </c>
      <c r="H18" s="247"/>
      <c r="I18" s="246" t="s">
        <v>255</v>
      </c>
      <c r="J18" s="247"/>
      <c r="K18" s="246" t="s">
        <v>262</v>
      </c>
      <c r="L18" s="280"/>
      <c r="M18" s="281"/>
      <c r="N18" s="220" t="s">
        <v>270</v>
      </c>
      <c r="O18" s="289" t="s">
        <v>272</v>
      </c>
      <c r="P18" s="290"/>
      <c r="Q18" s="248"/>
      <c r="R18" s="249"/>
      <c r="S18" s="68"/>
    </row>
    <row r="19" spans="1:19" ht="47.65" customHeight="1" x14ac:dyDescent="0.2">
      <c r="A19" s="276"/>
      <c r="B19" s="278"/>
      <c r="C19" s="288"/>
      <c r="D19" s="279"/>
      <c r="E19" s="278"/>
      <c r="F19" s="279"/>
      <c r="G19" s="27" t="s">
        <v>248</v>
      </c>
      <c r="H19" s="27" t="s">
        <v>252</v>
      </c>
      <c r="I19" s="27" t="s">
        <v>256</v>
      </c>
      <c r="J19" s="27" t="s">
        <v>259</v>
      </c>
      <c r="K19" s="57" t="s">
        <v>263</v>
      </c>
      <c r="L19" s="27" t="s">
        <v>266</v>
      </c>
      <c r="M19" s="63" t="s">
        <v>268</v>
      </c>
      <c r="N19" s="276"/>
      <c r="O19" s="65" t="s">
        <v>273</v>
      </c>
      <c r="P19" s="34" t="s">
        <v>275</v>
      </c>
      <c r="Q19" s="248"/>
      <c r="R19" s="249"/>
    </row>
    <row r="20" spans="1:19" ht="13.5" x14ac:dyDescent="0.25">
      <c r="A20" s="36" t="s">
        <v>222</v>
      </c>
      <c r="B20" s="263" t="s">
        <v>32</v>
      </c>
      <c r="C20" s="264"/>
      <c r="D20" s="265"/>
      <c r="E20" s="282" t="s">
        <v>117</v>
      </c>
      <c r="F20" s="283"/>
      <c r="G20" s="59">
        <v>1</v>
      </c>
      <c r="H20" s="59">
        <v>2</v>
      </c>
      <c r="I20" s="59">
        <v>3</v>
      </c>
      <c r="J20" s="59">
        <v>4</v>
      </c>
      <c r="K20" s="59">
        <v>5</v>
      </c>
      <c r="L20" s="59">
        <v>6</v>
      </c>
      <c r="M20" s="59">
        <v>7</v>
      </c>
      <c r="N20" s="59">
        <v>8</v>
      </c>
      <c r="O20" s="66">
        <v>9</v>
      </c>
      <c r="P20" s="66">
        <v>10</v>
      </c>
      <c r="Q20" s="8"/>
    </row>
    <row r="21" spans="1:19" ht="35.450000000000003" customHeight="1" x14ac:dyDescent="0.2">
      <c r="A21" s="27">
        <v>1</v>
      </c>
      <c r="B21" s="266" t="s">
        <v>228</v>
      </c>
      <c r="C21" s="266"/>
      <c r="D21" s="266"/>
      <c r="E21" s="284" t="s">
        <v>240</v>
      </c>
      <c r="F21" s="284"/>
      <c r="G21" s="44">
        <v>41</v>
      </c>
      <c r="H21" s="44">
        <v>26</v>
      </c>
      <c r="I21" s="44">
        <v>4</v>
      </c>
      <c r="J21" s="44">
        <v>63</v>
      </c>
      <c r="K21" s="44">
        <v>19</v>
      </c>
      <c r="L21" s="44">
        <v>18</v>
      </c>
      <c r="M21" s="44">
        <v>30</v>
      </c>
      <c r="N21" s="44"/>
      <c r="O21" s="37">
        <v>1093106</v>
      </c>
      <c r="P21" s="37">
        <v>1093106</v>
      </c>
      <c r="Q21" s="67"/>
      <c r="R21" s="68"/>
    </row>
    <row r="22" spans="1:19" ht="14.45" customHeight="1" x14ac:dyDescent="0.2">
      <c r="A22" s="27">
        <v>2</v>
      </c>
      <c r="B22" s="243" t="s">
        <v>54</v>
      </c>
      <c r="C22" s="244"/>
      <c r="D22" s="245"/>
      <c r="E22" s="246">
        <v>115</v>
      </c>
      <c r="F22" s="247"/>
      <c r="G22" s="44">
        <v>8</v>
      </c>
      <c r="H22" s="44">
        <v>7</v>
      </c>
      <c r="I22" s="44"/>
      <c r="J22" s="44">
        <v>15</v>
      </c>
      <c r="K22" s="44">
        <v>13</v>
      </c>
      <c r="L22" s="44"/>
      <c r="M22" s="44">
        <v>2</v>
      </c>
      <c r="N22" s="44"/>
      <c r="O22" s="37">
        <v>679890</v>
      </c>
      <c r="P22" s="37">
        <v>679890</v>
      </c>
      <c r="Q22" s="67"/>
      <c r="R22" s="68"/>
    </row>
    <row r="23" spans="1:19" ht="14.45" customHeight="1" x14ac:dyDescent="0.2">
      <c r="A23" s="27">
        <v>3</v>
      </c>
      <c r="B23" s="243" t="s">
        <v>57</v>
      </c>
      <c r="C23" s="244"/>
      <c r="D23" s="245"/>
      <c r="E23" s="246">
        <v>127</v>
      </c>
      <c r="F23" s="247"/>
      <c r="G23" s="44"/>
      <c r="H23" s="44"/>
      <c r="I23" s="44"/>
      <c r="J23" s="44"/>
      <c r="K23" s="44"/>
      <c r="L23" s="44"/>
      <c r="M23" s="44"/>
      <c r="N23" s="44"/>
      <c r="O23" s="37"/>
      <c r="P23" s="37"/>
      <c r="Q23" s="67"/>
      <c r="R23" s="68"/>
    </row>
    <row r="24" spans="1:19" ht="21.95" customHeight="1" x14ac:dyDescent="0.2">
      <c r="A24" s="27">
        <v>4</v>
      </c>
      <c r="B24" s="243" t="s">
        <v>59</v>
      </c>
      <c r="C24" s="244"/>
      <c r="D24" s="245"/>
      <c r="E24" s="246">
        <v>146</v>
      </c>
      <c r="F24" s="247"/>
      <c r="G24" s="44"/>
      <c r="H24" s="44"/>
      <c r="I24" s="44"/>
      <c r="J24" s="44"/>
      <c r="K24" s="44"/>
      <c r="L24" s="44"/>
      <c r="M24" s="44"/>
      <c r="N24" s="44"/>
      <c r="O24" s="37"/>
      <c r="P24" s="37"/>
      <c r="Q24" s="67"/>
      <c r="R24" s="68"/>
    </row>
    <row r="25" spans="1:19" ht="12.95" customHeight="1" x14ac:dyDescent="0.2">
      <c r="A25" s="27">
        <v>5</v>
      </c>
      <c r="B25" s="243" t="s">
        <v>229</v>
      </c>
      <c r="C25" s="244"/>
      <c r="D25" s="245"/>
      <c r="E25" s="246">
        <v>147</v>
      </c>
      <c r="F25" s="247"/>
      <c r="G25" s="44"/>
      <c r="H25" s="44"/>
      <c r="I25" s="44"/>
      <c r="J25" s="44"/>
      <c r="K25" s="44"/>
      <c r="L25" s="44"/>
      <c r="M25" s="44"/>
      <c r="N25" s="44"/>
      <c r="O25" s="37"/>
      <c r="P25" s="37"/>
      <c r="Q25" s="67"/>
      <c r="R25" s="68"/>
    </row>
    <row r="26" spans="1:19" ht="23.45" customHeight="1" x14ac:dyDescent="0.2">
      <c r="A26" s="27">
        <v>6</v>
      </c>
      <c r="B26" s="243" t="s">
        <v>60</v>
      </c>
      <c r="C26" s="244"/>
      <c r="D26" s="245"/>
      <c r="E26" s="246">
        <v>149</v>
      </c>
      <c r="F26" s="247"/>
      <c r="G26" s="44"/>
      <c r="H26" s="44">
        <v>3</v>
      </c>
      <c r="I26" s="44"/>
      <c r="J26" s="44">
        <v>3</v>
      </c>
      <c r="K26" s="44"/>
      <c r="L26" s="44">
        <v>3</v>
      </c>
      <c r="M26" s="44"/>
      <c r="N26" s="44"/>
      <c r="O26" s="37"/>
      <c r="P26" s="37"/>
      <c r="Q26" s="67"/>
      <c r="R26" s="68"/>
    </row>
    <row r="27" spans="1:19" ht="14.45" customHeight="1" x14ac:dyDescent="0.2">
      <c r="A27" s="27">
        <v>7</v>
      </c>
      <c r="B27" s="243" t="s">
        <v>230</v>
      </c>
      <c r="C27" s="244"/>
      <c r="D27" s="245"/>
      <c r="E27" s="246">
        <v>152</v>
      </c>
      <c r="F27" s="247"/>
      <c r="G27" s="44"/>
      <c r="H27" s="44">
        <v>1</v>
      </c>
      <c r="I27" s="44"/>
      <c r="J27" s="44">
        <v>1</v>
      </c>
      <c r="K27" s="44"/>
      <c r="L27" s="44"/>
      <c r="M27" s="44">
        <v>1</v>
      </c>
      <c r="N27" s="44"/>
      <c r="O27" s="37">
        <v>15000</v>
      </c>
      <c r="P27" s="37">
        <v>15000</v>
      </c>
      <c r="Q27" s="67"/>
      <c r="R27" s="68"/>
    </row>
    <row r="28" spans="1:19" x14ac:dyDescent="0.2">
      <c r="A28" s="27">
        <v>8</v>
      </c>
      <c r="B28" s="268" t="s">
        <v>231</v>
      </c>
      <c r="C28" s="269"/>
      <c r="D28" s="270"/>
      <c r="E28" s="271" t="s">
        <v>241</v>
      </c>
      <c r="F28" s="272"/>
      <c r="G28" s="44">
        <v>110</v>
      </c>
      <c r="H28" s="44">
        <v>109</v>
      </c>
      <c r="I28" s="44">
        <v>4</v>
      </c>
      <c r="J28" s="44">
        <v>215</v>
      </c>
      <c r="K28" s="44"/>
      <c r="L28" s="44">
        <v>12</v>
      </c>
      <c r="M28" s="44">
        <v>207</v>
      </c>
      <c r="N28" s="44">
        <v>21</v>
      </c>
      <c r="O28" s="37">
        <v>2373037</v>
      </c>
      <c r="P28" s="37">
        <v>2020572</v>
      </c>
      <c r="Q28" s="67"/>
      <c r="R28" s="68"/>
    </row>
    <row r="29" spans="1:19" ht="21.95" customHeight="1" x14ac:dyDescent="0.2">
      <c r="A29" s="27">
        <v>9</v>
      </c>
      <c r="B29" s="273" t="s">
        <v>232</v>
      </c>
      <c r="C29" s="274"/>
      <c r="D29" s="275"/>
      <c r="E29" s="271" t="s">
        <v>242</v>
      </c>
      <c r="F29" s="272"/>
      <c r="G29" s="44">
        <v>7</v>
      </c>
      <c r="H29" s="44">
        <v>5</v>
      </c>
      <c r="I29" s="44"/>
      <c r="J29" s="44">
        <v>12</v>
      </c>
      <c r="K29" s="44"/>
      <c r="L29" s="44">
        <v>7</v>
      </c>
      <c r="M29" s="44">
        <v>5</v>
      </c>
      <c r="N29" s="44"/>
      <c r="O29" s="37">
        <v>124623</v>
      </c>
      <c r="P29" s="37">
        <v>124623</v>
      </c>
      <c r="Q29" s="67"/>
      <c r="R29" s="68"/>
    </row>
    <row r="30" spans="1:19" ht="16.7" customHeight="1" x14ac:dyDescent="0.2">
      <c r="A30" s="27">
        <v>10</v>
      </c>
      <c r="B30" s="266" t="s">
        <v>233</v>
      </c>
      <c r="C30" s="266"/>
      <c r="D30" s="266"/>
      <c r="E30" s="267"/>
      <c r="F30" s="267"/>
      <c r="G30" s="44">
        <v>21</v>
      </c>
      <c r="H30" s="44">
        <v>10</v>
      </c>
      <c r="I30" s="44">
        <v>1</v>
      </c>
      <c r="J30" s="44">
        <v>30</v>
      </c>
      <c r="K30" s="44">
        <v>1</v>
      </c>
      <c r="L30" s="44">
        <v>13</v>
      </c>
      <c r="M30" s="44">
        <v>17</v>
      </c>
      <c r="N30" s="44">
        <v>3</v>
      </c>
      <c r="O30" s="37">
        <v>1588268</v>
      </c>
      <c r="P30" s="37">
        <v>1385584</v>
      </c>
      <c r="Q30" s="67"/>
      <c r="R30" s="68"/>
    </row>
    <row r="31" spans="1:19" ht="16.7" customHeight="1" x14ac:dyDescent="0.2">
      <c r="A31" s="27">
        <v>11</v>
      </c>
      <c r="B31" s="266" t="s">
        <v>234</v>
      </c>
      <c r="C31" s="266"/>
      <c r="D31" s="266"/>
      <c r="E31" s="267"/>
      <c r="F31" s="267"/>
      <c r="G31" s="70">
        <f t="shared" ref="G31:P31" si="0">G21+G28+G29+G30</f>
        <v>179</v>
      </c>
      <c r="H31" s="70">
        <f t="shared" si="0"/>
        <v>150</v>
      </c>
      <c r="I31" s="70">
        <f t="shared" si="0"/>
        <v>9</v>
      </c>
      <c r="J31" s="70">
        <f t="shared" si="0"/>
        <v>320</v>
      </c>
      <c r="K31" s="70">
        <f t="shared" si="0"/>
        <v>20</v>
      </c>
      <c r="L31" s="70">
        <f t="shared" si="0"/>
        <v>50</v>
      </c>
      <c r="M31" s="70">
        <f t="shared" si="0"/>
        <v>259</v>
      </c>
      <c r="N31" s="70">
        <f t="shared" si="0"/>
        <v>24</v>
      </c>
      <c r="O31" s="70">
        <f t="shared" si="0"/>
        <v>5179034</v>
      </c>
      <c r="P31" s="70">
        <f t="shared" si="0"/>
        <v>4623885</v>
      </c>
      <c r="Q31" s="67"/>
      <c r="R31" s="68"/>
    </row>
    <row r="32" spans="1:19" ht="11.25" customHeight="1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5"/>
      <c r="R32" s="55"/>
    </row>
    <row r="33" spans="1:18" ht="11.25" customHeight="1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</row>
    <row r="34" spans="1:18" ht="11.25" customHeight="1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</row>
    <row r="35" spans="1:18" ht="11.25" customHeight="1" x14ac:dyDescent="0.2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</row>
    <row r="36" spans="1:18" ht="11.25" customHeight="1" x14ac:dyDescent="0.2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</row>
    <row r="37" spans="1:18" ht="11.25" customHeight="1" x14ac:dyDescent="0.2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18" ht="11.25" customHeight="1" x14ac:dyDescent="0.2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18" ht="11.25" customHeight="1" x14ac:dyDescent="0.2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</row>
    <row r="40" spans="1:18" ht="11.25" customHeight="1" x14ac:dyDescent="0.2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</row>
    <row r="41" spans="1:18" ht="11.25" customHeight="1" x14ac:dyDescent="0.2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</row>
    <row r="42" spans="1:18" ht="11.25" customHeight="1" x14ac:dyDescent="0.2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</row>
    <row r="43" spans="1:18" ht="11.25" customHeight="1" x14ac:dyDescent="0.2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</row>
    <row r="44" spans="1:18" ht="11.25" customHeight="1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</row>
    <row r="45" spans="1:18" ht="11.25" customHeight="1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</row>
    <row r="46" spans="1:18" ht="11.25" customHeight="1" x14ac:dyDescent="0.2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</row>
    <row r="47" spans="1:18" ht="11.25" customHeight="1" x14ac:dyDescent="0.2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</row>
    <row r="48" spans="1:18" ht="11.25" customHeight="1" x14ac:dyDescent="0.2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</row>
    <row r="49" spans="1:18" ht="11.25" customHeight="1" x14ac:dyDescent="0.2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</row>
    <row r="50" spans="1:18" ht="11.25" customHeight="1" x14ac:dyDescent="0.2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</row>
    <row r="51" spans="1:18" ht="11.25" customHeight="1" x14ac:dyDescent="0.2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</row>
    <row r="52" spans="1:18" ht="11.25" customHeight="1" x14ac:dyDescent="0.2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</row>
    <row r="53" spans="1:18" ht="11.25" customHeight="1" x14ac:dyDescent="0.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</row>
    <row r="54" spans="1:18" ht="11.25" customHeight="1" x14ac:dyDescent="0.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</row>
    <row r="55" spans="1:18" ht="11.25" customHeight="1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</row>
    <row r="56" spans="1:18" ht="11.25" customHeight="1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</row>
    <row r="57" spans="1:18" ht="11.25" customHeight="1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</row>
    <row r="58" spans="1:18" ht="11.25" customHeight="1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</row>
    <row r="59" spans="1:18" ht="11.25" customHeight="1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</row>
    <row r="60" spans="1:18" ht="11.25" customHeight="1" x14ac:dyDescent="0.2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</row>
    <row r="61" spans="1:18" ht="11.25" customHeight="1" x14ac:dyDescent="0.2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</row>
    <row r="62" spans="1:18" ht="11.25" customHeight="1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</row>
    <row r="63" spans="1:18" ht="11.25" customHeight="1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</row>
    <row r="64" spans="1:18" ht="11.25" customHeight="1" x14ac:dyDescent="0.2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</row>
    <row r="65" spans="1:18" ht="11.25" customHeight="1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</row>
    <row r="66" spans="1:18" ht="11.25" customHeight="1" x14ac:dyDescent="0.2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</row>
    <row r="67" spans="1:18" ht="11.25" customHeight="1" x14ac:dyDescent="0.2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</row>
    <row r="68" spans="1:18" ht="11.25" customHeight="1" x14ac:dyDescent="0.2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</row>
    <row r="69" spans="1:18" ht="11.25" customHeight="1" x14ac:dyDescent="0.2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</row>
    <row r="70" spans="1:18" ht="11.25" customHeight="1" x14ac:dyDescent="0.2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</row>
    <row r="71" spans="1:18" ht="11.25" customHeight="1" x14ac:dyDescent="0.2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</row>
    <row r="72" spans="1:18" ht="11.25" customHeight="1" x14ac:dyDescent="0.2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</row>
    <row r="73" spans="1:18" ht="11.25" customHeight="1" x14ac:dyDescent="0.2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</row>
    <row r="74" spans="1:18" ht="11.25" customHeight="1" x14ac:dyDescent="0.2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</row>
    <row r="75" spans="1:18" ht="11.25" customHeight="1" x14ac:dyDescent="0.2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</row>
    <row r="76" spans="1:18" ht="11.25" customHeight="1" x14ac:dyDescent="0.2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</row>
    <row r="77" spans="1:18" ht="11.25" customHeight="1" x14ac:dyDescent="0.2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</row>
    <row r="78" spans="1:18" ht="11.25" customHeight="1" x14ac:dyDescent="0.2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</row>
    <row r="79" spans="1:18" ht="11.25" customHeight="1" x14ac:dyDescent="0.2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</row>
    <row r="80" spans="1:18" ht="11.25" customHeight="1" x14ac:dyDescent="0.2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</row>
    <row r="81" spans="1:18" ht="11.25" customHeight="1" x14ac:dyDescent="0.2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</row>
    <row r="82" spans="1:18" ht="11.25" customHeight="1" x14ac:dyDescent="0.2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</row>
    <row r="83" spans="1:18" ht="11.25" customHeight="1" x14ac:dyDescent="0.2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</row>
    <row r="84" spans="1:18" ht="11.25" customHeight="1" x14ac:dyDescent="0.2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</row>
    <row r="85" spans="1:18" ht="11.25" customHeight="1" x14ac:dyDescent="0.2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</row>
    <row r="86" spans="1:18" ht="11.25" customHeight="1" x14ac:dyDescent="0.2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</row>
    <row r="87" spans="1:18" ht="11.25" customHeight="1" x14ac:dyDescent="0.2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</row>
    <row r="88" spans="1:18" ht="11.25" customHeight="1" x14ac:dyDescent="0.2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</row>
    <row r="89" spans="1:18" ht="11.25" customHeight="1" x14ac:dyDescent="0.2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</row>
    <row r="90" spans="1:18" ht="11.25" customHeight="1" x14ac:dyDescent="0.2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</row>
    <row r="91" spans="1:18" ht="11.25" customHeight="1" x14ac:dyDescent="0.2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</row>
    <row r="92" spans="1:18" ht="11.25" customHeight="1" x14ac:dyDescent="0.2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</row>
    <row r="93" spans="1:18" ht="11.25" customHeight="1" x14ac:dyDescent="0.2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</row>
    <row r="94" spans="1:18" ht="11.25" customHeight="1" x14ac:dyDescent="0.2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</row>
    <row r="95" spans="1:18" ht="11.25" customHeight="1" x14ac:dyDescent="0.2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</row>
    <row r="96" spans="1:18" ht="11.25" customHeight="1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</row>
    <row r="97" spans="1:18" ht="11.25" customHeight="1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</row>
    <row r="98" spans="1:18" ht="11.25" customHeight="1" x14ac:dyDescent="0.2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</row>
    <row r="99" spans="1:18" ht="11.25" customHeight="1" x14ac:dyDescent="0.2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</row>
    <row r="100" spans="1:18" ht="11.25" customHeight="1" x14ac:dyDescent="0.2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</row>
    <row r="101" spans="1:18" ht="11.25" customHeight="1" x14ac:dyDescent="0.2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</row>
    <row r="102" spans="1:18" ht="11.25" customHeight="1" x14ac:dyDescent="0.2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</row>
    <row r="103" spans="1:18" ht="11.25" customHeight="1" x14ac:dyDescent="0.2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</row>
    <row r="104" spans="1:18" ht="11.25" customHeight="1" x14ac:dyDescent="0.2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</row>
    <row r="105" spans="1:18" ht="11.25" customHeight="1" x14ac:dyDescent="0.2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</row>
    <row r="106" spans="1:18" ht="11.25" customHeight="1" x14ac:dyDescent="0.2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</row>
    <row r="107" spans="1:18" ht="11.25" customHeight="1" x14ac:dyDescent="0.2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</row>
    <row r="108" spans="1:18" ht="11.25" customHeight="1" x14ac:dyDescent="0.2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</row>
    <row r="109" spans="1:18" ht="11.25" customHeight="1" x14ac:dyDescent="0.2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</row>
    <row r="110" spans="1:18" ht="11.25" customHeight="1" x14ac:dyDescent="0.2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</row>
    <row r="111" spans="1:18" ht="11.25" customHeight="1" x14ac:dyDescent="0.2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</row>
    <row r="112" spans="1:18" ht="11.25" customHeight="1" x14ac:dyDescent="0.2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</row>
    <row r="113" spans="1:18" ht="11.25" customHeight="1" x14ac:dyDescent="0.2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</row>
    <row r="114" spans="1:18" ht="11.25" customHeight="1" x14ac:dyDescent="0.2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</row>
    <row r="115" spans="1:18" ht="11.25" customHeight="1" x14ac:dyDescent="0.2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</row>
    <row r="116" spans="1:18" ht="11.25" customHeight="1" x14ac:dyDescent="0.2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</row>
    <row r="117" spans="1:18" ht="11.25" customHeight="1" x14ac:dyDescent="0.2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</row>
    <row r="118" spans="1:18" ht="11.25" customHeight="1" x14ac:dyDescent="0.2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</row>
    <row r="119" spans="1:18" ht="11.25" customHeight="1" x14ac:dyDescent="0.2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</row>
    <row r="120" spans="1:18" ht="11.25" customHeight="1" x14ac:dyDescent="0.2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</row>
    <row r="121" spans="1:18" ht="11.25" customHeight="1" x14ac:dyDescent="0.2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</row>
    <row r="122" spans="1:18" ht="11.25" customHeight="1" x14ac:dyDescent="0.2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</row>
    <row r="123" spans="1:18" ht="11.25" customHeight="1" x14ac:dyDescent="0.2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</row>
    <row r="124" spans="1:18" ht="11.25" customHeight="1" x14ac:dyDescent="0.2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</row>
    <row r="125" spans="1:18" ht="11.25" customHeight="1" x14ac:dyDescent="0.2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</row>
    <row r="126" spans="1:18" ht="11.25" customHeight="1" x14ac:dyDescent="0.2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</row>
    <row r="127" spans="1:18" ht="11.25" customHeight="1" x14ac:dyDescent="0.2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</row>
    <row r="128" spans="1:18" ht="11.25" customHeight="1" x14ac:dyDescent="0.2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</row>
    <row r="129" spans="1:18" ht="11.25" customHeight="1" x14ac:dyDescent="0.2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</row>
    <row r="130" spans="1:18" ht="11.25" customHeight="1" x14ac:dyDescent="0.2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</row>
    <row r="131" spans="1:18" ht="11.25" customHeight="1" x14ac:dyDescent="0.2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</row>
    <row r="132" spans="1:18" ht="11.25" customHeight="1" x14ac:dyDescent="0.2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</row>
    <row r="133" spans="1:18" ht="11.25" customHeight="1" x14ac:dyDescent="0.2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</row>
    <row r="134" spans="1:18" ht="11.25" customHeight="1" x14ac:dyDescent="0.2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</row>
    <row r="135" spans="1:18" ht="11.25" customHeight="1" x14ac:dyDescent="0.2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</row>
    <row r="136" spans="1:18" ht="11.25" customHeight="1" x14ac:dyDescent="0.2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</row>
    <row r="137" spans="1:18" ht="11.25" customHeight="1" x14ac:dyDescent="0.2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</row>
    <row r="138" spans="1:18" ht="11.25" customHeight="1" x14ac:dyDescent="0.2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</row>
    <row r="139" spans="1:18" ht="11.25" customHeight="1" x14ac:dyDescent="0.2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</row>
    <row r="140" spans="1:18" ht="11.25" customHeight="1" x14ac:dyDescent="0.2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</row>
    <row r="141" spans="1:18" ht="11.25" customHeight="1" x14ac:dyDescent="0.2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</row>
    <row r="142" spans="1:18" ht="11.25" customHeight="1" x14ac:dyDescent="0.2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</row>
    <row r="143" spans="1:18" ht="11.25" customHeight="1" x14ac:dyDescent="0.2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</row>
    <row r="144" spans="1:18" ht="11.25" customHeight="1" x14ac:dyDescent="0.2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</row>
    <row r="145" spans="1:18" ht="11.25" customHeight="1" x14ac:dyDescent="0.2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</row>
    <row r="146" spans="1:18" ht="11.25" customHeight="1" x14ac:dyDescent="0.2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</row>
    <row r="147" spans="1:18" ht="11.25" customHeight="1" x14ac:dyDescent="0.2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</row>
    <row r="148" spans="1:18" ht="11.25" customHeight="1" x14ac:dyDescent="0.2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</row>
    <row r="149" spans="1:18" ht="11.25" customHeight="1" x14ac:dyDescent="0.2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</row>
    <row r="150" spans="1:18" ht="11.25" customHeight="1" x14ac:dyDescent="0.2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</row>
    <row r="151" spans="1:18" ht="11.25" customHeight="1" x14ac:dyDescent="0.2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</row>
    <row r="152" spans="1:18" ht="11.25" customHeight="1" x14ac:dyDescent="0.2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</row>
    <row r="153" spans="1:18" ht="11.25" customHeight="1" x14ac:dyDescent="0.2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</row>
    <row r="154" spans="1:18" ht="11.25" customHeight="1" x14ac:dyDescent="0.2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</row>
    <row r="155" spans="1:18" ht="11.25" customHeight="1" x14ac:dyDescent="0.2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</row>
    <row r="156" spans="1:18" ht="11.25" customHeight="1" x14ac:dyDescent="0.2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</row>
    <row r="157" spans="1:18" ht="11.25" customHeight="1" x14ac:dyDescent="0.2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</row>
    <row r="158" spans="1:18" ht="11.25" customHeight="1" x14ac:dyDescent="0.2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</row>
    <row r="159" spans="1:18" ht="11.25" customHeight="1" x14ac:dyDescent="0.2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</row>
    <row r="160" spans="1:18" ht="11.25" customHeight="1" x14ac:dyDescent="0.2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</row>
  </sheetData>
  <mergeCells count="66">
    <mergeCell ref="A1:L1"/>
    <mergeCell ref="G10:G12"/>
    <mergeCell ref="G3:G4"/>
    <mergeCell ref="I18:J18"/>
    <mergeCell ref="A10:A12"/>
    <mergeCell ref="J10:J12"/>
    <mergeCell ref="H10:H12"/>
    <mergeCell ref="A2:A4"/>
    <mergeCell ref="K10:K12"/>
    <mergeCell ref="C10:C12"/>
    <mergeCell ref="B26:D26"/>
    <mergeCell ref="A9:R9"/>
    <mergeCell ref="D10:D12"/>
    <mergeCell ref="E10:E12"/>
    <mergeCell ref="N10:N12"/>
    <mergeCell ref="F10:F12"/>
    <mergeCell ref="A17:R17"/>
    <mergeCell ref="A18:A19"/>
    <mergeCell ref="B18:D19"/>
    <mergeCell ref="O18:P18"/>
    <mergeCell ref="B27:D27"/>
    <mergeCell ref="E27:F27"/>
    <mergeCell ref="E22:F22"/>
    <mergeCell ref="B20:D20"/>
    <mergeCell ref="E20:F20"/>
    <mergeCell ref="B21:D21"/>
    <mergeCell ref="E21:F21"/>
    <mergeCell ref="B25:D25"/>
    <mergeCell ref="E26:F26"/>
    <mergeCell ref="B24:D24"/>
    <mergeCell ref="E25:F25"/>
    <mergeCell ref="G18:H18"/>
    <mergeCell ref="N18:N19"/>
    <mergeCell ref="E18:F19"/>
    <mergeCell ref="K18:M18"/>
    <mergeCell ref="E24:F24"/>
    <mergeCell ref="B31:D31"/>
    <mergeCell ref="E31:F31"/>
    <mergeCell ref="B28:D28"/>
    <mergeCell ref="E28:F28"/>
    <mergeCell ref="B30:D30"/>
    <mergeCell ref="E30:F30"/>
    <mergeCell ref="B29:D29"/>
    <mergeCell ref="E29:F29"/>
    <mergeCell ref="B7:D7"/>
    <mergeCell ref="Q11:R11"/>
    <mergeCell ref="M10:M12"/>
    <mergeCell ref="L2:L4"/>
    <mergeCell ref="E2:E4"/>
    <mergeCell ref="O10:O12"/>
    <mergeCell ref="B2:D4"/>
    <mergeCell ref="B5:D5"/>
    <mergeCell ref="H3:K3"/>
    <mergeCell ref="B6:D6"/>
    <mergeCell ref="Q18:Q19"/>
    <mergeCell ref="R18:R19"/>
    <mergeCell ref="F2:F4"/>
    <mergeCell ref="G2:K2"/>
    <mergeCell ref="I10:I12"/>
    <mergeCell ref="P10:R10"/>
    <mergeCell ref="B23:D23"/>
    <mergeCell ref="E23:F23"/>
    <mergeCell ref="P11:P12"/>
    <mergeCell ref="L10:L12"/>
    <mergeCell ref="B22:D22"/>
    <mergeCell ref="B10:B12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orientation="landscape" verticalDpi="300"/>
  <headerFooter alignWithMargins="0">
    <oddFooter>&amp;CФорма № Зведений- 1, Підрозділ: ТУ ДСА в Хмельницькій областi, Початок періоду: 01.01.2013, Кінець періоду: 30.06.2013&amp;L7811416B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workbookViewId="0"/>
  </sheetViews>
  <sheetFormatPr defaultRowHeight="12.75" x14ac:dyDescent="0.2"/>
  <cols>
    <col min="1" max="1" width="6.85546875" customWidth="1"/>
    <col min="2" max="2" width="49.7109375" customWidth="1"/>
    <col min="3" max="3" width="12.140625" customWidth="1"/>
    <col min="4" max="4" width="12.42578125" customWidth="1"/>
    <col min="5" max="5" width="7.5703125" customWidth="1"/>
    <col min="6" max="6" width="8.42578125" customWidth="1"/>
    <col min="7" max="7" width="9.42578125" customWidth="1"/>
    <col min="8" max="8" width="10.140625" customWidth="1"/>
    <col min="9" max="9" width="11" customWidth="1"/>
    <col min="10" max="10" width="12.28515625" customWidth="1"/>
    <col min="11" max="11" width="16.140625" customWidth="1"/>
  </cols>
  <sheetData>
    <row r="1" spans="1:12" x14ac:dyDescent="0.2">
      <c r="A1" s="135" t="s">
        <v>278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2" ht="37.700000000000003" customHeight="1" x14ac:dyDescent="0.25">
      <c r="A2" s="301" t="s">
        <v>51</v>
      </c>
      <c r="B2" s="297" t="s">
        <v>280</v>
      </c>
      <c r="C2" s="212" t="s">
        <v>313</v>
      </c>
      <c r="D2" s="212" t="s">
        <v>325</v>
      </c>
      <c r="E2" s="212" t="s">
        <v>327</v>
      </c>
      <c r="F2" s="212" t="s">
        <v>328</v>
      </c>
      <c r="G2" s="204" t="s">
        <v>329</v>
      </c>
      <c r="H2" s="212" t="s">
        <v>330</v>
      </c>
      <c r="I2" s="212" t="s">
        <v>333</v>
      </c>
      <c r="J2" s="299" t="s">
        <v>335</v>
      </c>
      <c r="K2" s="300"/>
      <c r="L2" s="92"/>
    </row>
    <row r="3" spans="1:12" ht="37.700000000000003" customHeight="1" x14ac:dyDescent="0.25">
      <c r="A3" s="302"/>
      <c r="B3" s="298"/>
      <c r="C3" s="296"/>
      <c r="D3" s="214"/>
      <c r="E3" s="214"/>
      <c r="F3" s="296"/>
      <c r="G3" s="204"/>
      <c r="H3" s="214"/>
      <c r="I3" s="214"/>
      <c r="J3" s="29" t="s">
        <v>336</v>
      </c>
      <c r="K3" s="29" t="s">
        <v>338</v>
      </c>
      <c r="L3" s="92"/>
    </row>
    <row r="4" spans="1:12" x14ac:dyDescent="0.2">
      <c r="A4" s="71" t="s">
        <v>29</v>
      </c>
      <c r="B4" s="74" t="s">
        <v>32</v>
      </c>
      <c r="C4" s="36" t="s">
        <v>117</v>
      </c>
      <c r="D4" s="71">
        <v>1</v>
      </c>
      <c r="E4" s="36">
        <v>2</v>
      </c>
      <c r="F4" s="71">
        <v>3</v>
      </c>
      <c r="G4" s="36">
        <v>4</v>
      </c>
      <c r="H4" s="36">
        <v>5</v>
      </c>
      <c r="I4" s="36">
        <v>6</v>
      </c>
      <c r="J4" s="36">
        <v>7</v>
      </c>
      <c r="K4" s="36">
        <v>8</v>
      </c>
      <c r="L4" s="8"/>
    </row>
    <row r="5" spans="1:12" x14ac:dyDescent="0.2">
      <c r="A5" s="72">
        <v>1</v>
      </c>
      <c r="B5" s="75" t="s">
        <v>281</v>
      </c>
      <c r="C5" s="83">
        <v>7</v>
      </c>
      <c r="D5" s="44"/>
      <c r="E5" s="44"/>
      <c r="F5" s="44"/>
      <c r="G5" s="44"/>
      <c r="H5" s="44"/>
      <c r="I5" s="44"/>
      <c r="J5" s="44"/>
      <c r="K5" s="44"/>
      <c r="L5" s="8"/>
    </row>
    <row r="6" spans="1:12" x14ac:dyDescent="0.2">
      <c r="A6" s="57">
        <v>2</v>
      </c>
      <c r="B6" s="76" t="s">
        <v>282</v>
      </c>
      <c r="C6" s="84" t="s">
        <v>314</v>
      </c>
      <c r="D6" s="44"/>
      <c r="E6" s="44"/>
      <c r="F6" s="44"/>
      <c r="G6" s="44"/>
      <c r="H6" s="44"/>
      <c r="I6" s="44"/>
      <c r="J6" s="44"/>
      <c r="K6" s="44"/>
      <c r="L6" s="8"/>
    </row>
    <row r="7" spans="1:12" x14ac:dyDescent="0.2">
      <c r="A7" s="57">
        <v>3</v>
      </c>
      <c r="B7" s="76" t="s">
        <v>283</v>
      </c>
      <c r="C7" s="57">
        <v>8</v>
      </c>
      <c r="D7" s="44"/>
      <c r="E7" s="44"/>
      <c r="F7" s="44"/>
      <c r="G7" s="44"/>
      <c r="H7" s="44"/>
      <c r="I7" s="44"/>
      <c r="J7" s="44"/>
      <c r="K7" s="44"/>
      <c r="L7" s="8"/>
    </row>
    <row r="8" spans="1:12" ht="37.700000000000003" customHeight="1" x14ac:dyDescent="0.25">
      <c r="A8" s="57">
        <v>4</v>
      </c>
      <c r="B8" s="76" t="s">
        <v>284</v>
      </c>
      <c r="C8" s="57">
        <v>9</v>
      </c>
      <c r="D8" s="44"/>
      <c r="E8" s="44"/>
      <c r="F8" s="44"/>
      <c r="G8" s="44"/>
      <c r="H8" s="44"/>
      <c r="I8" s="44"/>
      <c r="J8" s="44"/>
      <c r="K8" s="44"/>
      <c r="L8" s="92"/>
    </row>
    <row r="9" spans="1:12" ht="37.700000000000003" customHeight="1" x14ac:dyDescent="0.25">
      <c r="A9" s="57">
        <v>5</v>
      </c>
      <c r="B9" s="76" t="s">
        <v>285</v>
      </c>
      <c r="C9" s="57">
        <v>10</v>
      </c>
      <c r="D9" s="44"/>
      <c r="E9" s="44"/>
      <c r="F9" s="44"/>
      <c r="G9" s="44"/>
      <c r="H9" s="44"/>
      <c r="I9" s="44"/>
      <c r="J9" s="44"/>
      <c r="K9" s="44"/>
      <c r="L9" s="92"/>
    </row>
    <row r="10" spans="1:12" ht="37.700000000000003" customHeight="1" x14ac:dyDescent="0.25">
      <c r="A10" s="57">
        <v>6</v>
      </c>
      <c r="B10" s="76" t="s">
        <v>286</v>
      </c>
      <c r="C10" s="57" t="s">
        <v>315</v>
      </c>
      <c r="D10" s="44"/>
      <c r="E10" s="44">
        <v>1</v>
      </c>
      <c r="F10" s="44"/>
      <c r="G10" s="44">
        <v>1</v>
      </c>
      <c r="H10" s="44">
        <v>1</v>
      </c>
      <c r="I10" s="44"/>
      <c r="J10" s="44">
        <v>1</v>
      </c>
      <c r="K10" s="44"/>
      <c r="L10" s="92"/>
    </row>
    <row r="11" spans="1:12" ht="37.700000000000003" customHeight="1" x14ac:dyDescent="0.25">
      <c r="A11" s="57">
        <v>7</v>
      </c>
      <c r="B11" s="76" t="s">
        <v>287</v>
      </c>
      <c r="C11" s="57" t="s">
        <v>316</v>
      </c>
      <c r="D11" s="44"/>
      <c r="E11" s="44"/>
      <c r="F11" s="44"/>
      <c r="G11" s="44"/>
      <c r="H11" s="44"/>
      <c r="I11" s="44"/>
      <c r="J11" s="44"/>
      <c r="K11" s="44"/>
      <c r="L11" s="92"/>
    </row>
    <row r="12" spans="1:12" x14ac:dyDescent="0.2">
      <c r="A12" s="57">
        <v>8</v>
      </c>
      <c r="B12" s="76" t="s">
        <v>288</v>
      </c>
      <c r="C12" s="57"/>
      <c r="D12" s="44"/>
      <c r="E12" s="44"/>
      <c r="F12" s="44"/>
      <c r="G12" s="44"/>
      <c r="H12" s="44"/>
      <c r="I12" s="44"/>
      <c r="J12" s="44"/>
      <c r="K12" s="44"/>
      <c r="L12" s="8"/>
    </row>
    <row r="13" spans="1:12" ht="15.95" customHeight="1" x14ac:dyDescent="0.2">
      <c r="A13" s="57">
        <v>9</v>
      </c>
      <c r="B13" s="77" t="s">
        <v>289</v>
      </c>
      <c r="C13" s="85"/>
      <c r="D13" s="70">
        <f t="shared" ref="D13:K13" si="0">SUM(D5:D12)</f>
        <v>0</v>
      </c>
      <c r="E13" s="70">
        <f t="shared" si="0"/>
        <v>1</v>
      </c>
      <c r="F13" s="70">
        <f t="shared" si="0"/>
        <v>0</v>
      </c>
      <c r="G13" s="70">
        <f t="shared" si="0"/>
        <v>1</v>
      </c>
      <c r="H13" s="70">
        <f t="shared" si="0"/>
        <v>1</v>
      </c>
      <c r="I13" s="70">
        <f t="shared" si="0"/>
        <v>0</v>
      </c>
      <c r="J13" s="70">
        <f t="shared" si="0"/>
        <v>1</v>
      </c>
      <c r="K13" s="70">
        <f t="shared" si="0"/>
        <v>0</v>
      </c>
      <c r="L13" s="8"/>
    </row>
    <row r="14" spans="1:12" x14ac:dyDescent="0.2">
      <c r="A14" s="73"/>
      <c r="B14" s="78"/>
      <c r="C14" s="86"/>
      <c r="D14" s="87"/>
      <c r="E14" s="88"/>
      <c r="F14" s="88"/>
      <c r="G14" s="88"/>
      <c r="H14" s="88"/>
      <c r="I14" s="88"/>
      <c r="J14" s="88"/>
      <c r="K14" s="88"/>
    </row>
    <row r="15" spans="1:12" x14ac:dyDescent="0.2">
      <c r="A15" s="295" t="s">
        <v>279</v>
      </c>
      <c r="B15" s="295"/>
      <c r="C15" s="295"/>
      <c r="D15" s="295"/>
      <c r="E15" s="295"/>
      <c r="F15" s="295"/>
      <c r="G15" s="295"/>
      <c r="H15" s="3"/>
      <c r="I15" s="3"/>
      <c r="J15" s="3"/>
    </row>
    <row r="16" spans="1:12" x14ac:dyDescent="0.2">
      <c r="A16" s="284" t="s">
        <v>51</v>
      </c>
      <c r="B16" s="284" t="s">
        <v>290</v>
      </c>
      <c r="C16" s="284" t="s">
        <v>313</v>
      </c>
      <c r="D16" s="220" t="s">
        <v>326</v>
      </c>
      <c r="E16" s="220" t="s">
        <v>327</v>
      </c>
      <c r="F16" s="220" t="s">
        <v>44</v>
      </c>
      <c r="G16" s="284" t="s">
        <v>329</v>
      </c>
      <c r="H16" s="284"/>
      <c r="I16" s="294"/>
      <c r="J16" s="204" t="s">
        <v>337</v>
      </c>
      <c r="K16" s="89"/>
    </row>
    <row r="17" spans="1:11" x14ac:dyDescent="0.2">
      <c r="A17" s="284"/>
      <c r="B17" s="284"/>
      <c r="C17" s="284"/>
      <c r="D17" s="221"/>
      <c r="E17" s="221"/>
      <c r="F17" s="221"/>
      <c r="G17" s="212" t="s">
        <v>42</v>
      </c>
      <c r="H17" s="246" t="s">
        <v>331</v>
      </c>
      <c r="I17" s="292"/>
      <c r="J17" s="204"/>
      <c r="K17" s="89"/>
    </row>
    <row r="18" spans="1:11" ht="37.700000000000003" customHeight="1" x14ac:dyDescent="0.2">
      <c r="A18" s="284"/>
      <c r="B18" s="284"/>
      <c r="C18" s="284"/>
      <c r="D18" s="222"/>
      <c r="E18" s="222"/>
      <c r="F18" s="222"/>
      <c r="G18" s="293"/>
      <c r="H18" s="29" t="s">
        <v>332</v>
      </c>
      <c r="I18" s="27" t="s">
        <v>334</v>
      </c>
      <c r="J18" s="204"/>
      <c r="K18" s="89"/>
    </row>
    <row r="19" spans="1:11" x14ac:dyDescent="0.2">
      <c r="A19" s="36" t="s">
        <v>29</v>
      </c>
      <c r="B19" s="36" t="s">
        <v>32</v>
      </c>
      <c r="C19" s="35" t="s">
        <v>117</v>
      </c>
      <c r="D19" s="35">
        <v>1</v>
      </c>
      <c r="E19" s="35">
        <v>2</v>
      </c>
      <c r="F19" s="35">
        <v>3</v>
      </c>
      <c r="G19" s="35">
        <v>4</v>
      </c>
      <c r="H19" s="35">
        <v>5</v>
      </c>
      <c r="I19" s="35">
        <v>6</v>
      </c>
      <c r="J19" s="35">
        <v>7</v>
      </c>
      <c r="K19" s="89"/>
    </row>
    <row r="20" spans="1:11" x14ac:dyDescent="0.2">
      <c r="A20" s="29">
        <v>1</v>
      </c>
      <c r="B20" s="76" t="s">
        <v>291</v>
      </c>
      <c r="C20" s="84" t="s">
        <v>317</v>
      </c>
      <c r="D20" s="27"/>
      <c r="E20" s="27"/>
      <c r="F20" s="27"/>
      <c r="G20" s="27"/>
      <c r="H20" s="27"/>
      <c r="I20" s="27"/>
      <c r="J20" s="27"/>
      <c r="K20" s="90"/>
    </row>
    <row r="21" spans="1:11" x14ac:dyDescent="0.2">
      <c r="A21" s="29">
        <v>2</v>
      </c>
      <c r="B21" s="76" t="s">
        <v>292</v>
      </c>
      <c r="C21" s="84" t="s">
        <v>318</v>
      </c>
      <c r="D21" s="27"/>
      <c r="E21" s="27"/>
      <c r="F21" s="27"/>
      <c r="G21" s="27"/>
      <c r="H21" s="27"/>
      <c r="I21" s="27"/>
      <c r="J21" s="27"/>
      <c r="K21" s="90"/>
    </row>
    <row r="22" spans="1:11" x14ac:dyDescent="0.2">
      <c r="A22" s="29">
        <v>3</v>
      </c>
      <c r="B22" s="76" t="s">
        <v>293</v>
      </c>
      <c r="C22" s="27">
        <v>165</v>
      </c>
      <c r="D22" s="27">
        <v>2</v>
      </c>
      <c r="E22" s="27"/>
      <c r="F22" s="27"/>
      <c r="G22" s="27"/>
      <c r="H22" s="27"/>
      <c r="I22" s="27"/>
      <c r="J22" s="27">
        <v>2</v>
      </c>
      <c r="K22" s="90"/>
    </row>
    <row r="23" spans="1:11" x14ac:dyDescent="0.2">
      <c r="A23" s="29">
        <v>4</v>
      </c>
      <c r="B23" s="76" t="s">
        <v>294</v>
      </c>
      <c r="C23" s="27">
        <v>165</v>
      </c>
      <c r="D23" s="27"/>
      <c r="E23" s="27"/>
      <c r="F23" s="27"/>
      <c r="G23" s="27"/>
      <c r="H23" s="27"/>
      <c r="I23" s="27"/>
      <c r="J23" s="27"/>
      <c r="K23" s="90"/>
    </row>
    <row r="24" spans="1:11" ht="37.700000000000003" customHeight="1" x14ac:dyDescent="0.2">
      <c r="A24" s="29">
        <v>5</v>
      </c>
      <c r="B24" s="76" t="s">
        <v>295</v>
      </c>
      <c r="C24" s="84" t="s">
        <v>319</v>
      </c>
      <c r="D24" s="27"/>
      <c r="E24" s="27"/>
      <c r="F24" s="27"/>
      <c r="G24" s="27"/>
      <c r="H24" s="27"/>
      <c r="I24" s="27"/>
      <c r="J24" s="27"/>
      <c r="K24" s="90"/>
    </row>
    <row r="25" spans="1:11" ht="22.5" x14ac:dyDescent="0.2">
      <c r="A25" s="29">
        <v>6</v>
      </c>
      <c r="B25" s="76" t="s">
        <v>296</v>
      </c>
      <c r="C25" s="84" t="s">
        <v>320</v>
      </c>
      <c r="D25" s="27">
        <v>8</v>
      </c>
      <c r="E25" s="27"/>
      <c r="F25" s="27"/>
      <c r="G25" s="27">
        <v>1</v>
      </c>
      <c r="H25" s="27"/>
      <c r="I25" s="27"/>
      <c r="J25" s="27">
        <v>7</v>
      </c>
      <c r="K25" s="90"/>
    </row>
    <row r="26" spans="1:11" x14ac:dyDescent="0.2">
      <c r="A26" s="29">
        <v>7</v>
      </c>
      <c r="B26" s="79" t="s">
        <v>297</v>
      </c>
      <c r="C26" s="84" t="s">
        <v>320</v>
      </c>
      <c r="D26" s="27"/>
      <c r="E26" s="27"/>
      <c r="F26" s="27"/>
      <c r="G26" s="27"/>
      <c r="H26" s="27"/>
      <c r="I26" s="27"/>
      <c r="J26" s="27"/>
      <c r="K26" s="90"/>
    </row>
    <row r="27" spans="1:11" x14ac:dyDescent="0.2">
      <c r="A27" s="29">
        <v>8</v>
      </c>
      <c r="B27" s="76" t="s">
        <v>298</v>
      </c>
      <c r="C27" s="84" t="s">
        <v>321</v>
      </c>
      <c r="D27" s="27"/>
      <c r="E27" s="27"/>
      <c r="F27" s="27"/>
      <c r="G27" s="27"/>
      <c r="H27" s="27"/>
      <c r="I27" s="27"/>
      <c r="J27" s="27"/>
      <c r="K27" s="90"/>
    </row>
    <row r="28" spans="1:11" x14ac:dyDescent="0.2">
      <c r="A28" s="29">
        <v>9</v>
      </c>
      <c r="B28" s="76" t="s">
        <v>299</v>
      </c>
      <c r="C28" s="27">
        <v>177</v>
      </c>
      <c r="D28" s="27"/>
      <c r="E28" s="27"/>
      <c r="F28" s="27"/>
      <c r="G28" s="27"/>
      <c r="H28" s="27"/>
      <c r="I28" s="27"/>
      <c r="J28" s="27"/>
      <c r="K28" s="90"/>
    </row>
    <row r="29" spans="1:11" ht="22.5" x14ac:dyDescent="0.2">
      <c r="A29" s="29">
        <v>10</v>
      </c>
      <c r="B29" s="76" t="s">
        <v>300</v>
      </c>
      <c r="C29" s="27">
        <v>178</v>
      </c>
      <c r="D29" s="27"/>
      <c r="E29" s="27"/>
      <c r="F29" s="27"/>
      <c r="G29" s="27"/>
      <c r="H29" s="27"/>
      <c r="I29" s="27"/>
      <c r="J29" s="27"/>
      <c r="K29" s="90"/>
    </row>
    <row r="30" spans="1:11" x14ac:dyDescent="0.2">
      <c r="A30" s="29">
        <v>11</v>
      </c>
      <c r="B30" s="76" t="s">
        <v>301</v>
      </c>
      <c r="C30" s="27">
        <v>190</v>
      </c>
      <c r="D30" s="27"/>
      <c r="E30" s="27"/>
      <c r="F30" s="27"/>
      <c r="G30" s="27"/>
      <c r="H30" s="27"/>
      <c r="I30" s="27"/>
      <c r="J30" s="27"/>
      <c r="K30" s="90"/>
    </row>
    <row r="31" spans="1:11" x14ac:dyDescent="0.2">
      <c r="A31" s="29">
        <v>12</v>
      </c>
      <c r="B31" s="76" t="s">
        <v>302</v>
      </c>
      <c r="C31" s="27">
        <v>205</v>
      </c>
      <c r="D31" s="27"/>
      <c r="E31" s="27"/>
      <c r="F31" s="27"/>
      <c r="G31" s="27"/>
      <c r="H31" s="27"/>
      <c r="I31" s="27"/>
      <c r="J31" s="27"/>
      <c r="K31" s="90"/>
    </row>
    <row r="32" spans="1:11" ht="37.700000000000003" customHeight="1" x14ac:dyDescent="0.2">
      <c r="A32" s="29">
        <v>13</v>
      </c>
      <c r="B32" s="76" t="s">
        <v>303</v>
      </c>
      <c r="C32" s="84" t="s">
        <v>322</v>
      </c>
      <c r="D32" s="27"/>
      <c r="E32" s="27"/>
      <c r="F32" s="27"/>
      <c r="G32" s="27"/>
      <c r="H32" s="27"/>
      <c r="I32" s="27"/>
      <c r="J32" s="27"/>
      <c r="K32" s="90"/>
    </row>
    <row r="33" spans="1:11" ht="22.5" x14ac:dyDescent="0.2">
      <c r="A33" s="29">
        <v>14</v>
      </c>
      <c r="B33" s="76" t="s">
        <v>304</v>
      </c>
      <c r="C33" s="27">
        <v>462</v>
      </c>
      <c r="D33" s="27"/>
      <c r="E33" s="27"/>
      <c r="F33" s="27"/>
      <c r="G33" s="27"/>
      <c r="H33" s="27"/>
      <c r="I33" s="27"/>
      <c r="J33" s="27"/>
      <c r="K33" s="90"/>
    </row>
    <row r="34" spans="1:11" x14ac:dyDescent="0.2">
      <c r="A34" s="29">
        <v>15</v>
      </c>
      <c r="B34" s="76" t="s">
        <v>305</v>
      </c>
      <c r="C34" s="27">
        <v>463</v>
      </c>
      <c r="D34" s="27"/>
      <c r="E34" s="27"/>
      <c r="F34" s="27"/>
      <c r="G34" s="27"/>
      <c r="H34" s="27"/>
      <c r="I34" s="27"/>
      <c r="J34" s="27"/>
      <c r="K34" s="90"/>
    </row>
    <row r="35" spans="1:11" x14ac:dyDescent="0.2">
      <c r="A35" s="29">
        <v>16</v>
      </c>
      <c r="B35" s="76" t="s">
        <v>306</v>
      </c>
      <c r="C35" s="84"/>
      <c r="D35" s="27"/>
      <c r="E35" s="27"/>
      <c r="F35" s="27"/>
      <c r="G35" s="27"/>
      <c r="H35" s="27"/>
      <c r="I35" s="27"/>
      <c r="J35" s="27"/>
      <c r="K35" s="90"/>
    </row>
    <row r="36" spans="1:11" x14ac:dyDescent="0.2">
      <c r="A36" s="29">
        <v>17</v>
      </c>
      <c r="B36" s="80" t="s">
        <v>307</v>
      </c>
      <c r="C36" s="84"/>
      <c r="D36" s="35">
        <f t="shared" ref="D36:J36" si="1">SUM(D20:D25,D27:D35)</f>
        <v>10</v>
      </c>
      <c r="E36" s="35">
        <f t="shared" si="1"/>
        <v>0</v>
      </c>
      <c r="F36" s="35">
        <f t="shared" si="1"/>
        <v>0</v>
      </c>
      <c r="G36" s="35">
        <f t="shared" si="1"/>
        <v>1</v>
      </c>
      <c r="H36" s="35">
        <f t="shared" si="1"/>
        <v>0</v>
      </c>
      <c r="I36" s="35">
        <f t="shared" si="1"/>
        <v>0</v>
      </c>
      <c r="J36" s="35">
        <f t="shared" si="1"/>
        <v>9</v>
      </c>
      <c r="K36" s="91"/>
    </row>
    <row r="37" spans="1:11" x14ac:dyDescent="0.2">
      <c r="A37" s="29">
        <v>18</v>
      </c>
      <c r="B37" s="81" t="s">
        <v>308</v>
      </c>
      <c r="C37" s="84"/>
      <c r="D37" s="27">
        <v>17</v>
      </c>
      <c r="E37" s="27">
        <v>23</v>
      </c>
      <c r="F37" s="27"/>
      <c r="G37" s="27">
        <v>39</v>
      </c>
      <c r="H37" s="27">
        <v>27</v>
      </c>
      <c r="I37" s="27"/>
      <c r="J37" s="27">
        <v>1</v>
      </c>
      <c r="K37" s="90"/>
    </row>
    <row r="38" spans="1:11" x14ac:dyDescent="0.2">
      <c r="A38" s="29">
        <v>19</v>
      </c>
      <c r="B38" s="76" t="s">
        <v>309</v>
      </c>
      <c r="C38" s="84"/>
      <c r="D38" s="27"/>
      <c r="E38" s="27"/>
      <c r="F38" s="27"/>
      <c r="G38" s="27"/>
      <c r="H38" s="27"/>
      <c r="I38" s="27"/>
      <c r="J38" s="27"/>
      <c r="K38" s="90"/>
    </row>
    <row r="39" spans="1:11" x14ac:dyDescent="0.2">
      <c r="A39" s="29">
        <v>20</v>
      </c>
      <c r="B39" s="76" t="s">
        <v>310</v>
      </c>
      <c r="C39" s="84" t="s">
        <v>323</v>
      </c>
      <c r="D39" s="27">
        <v>11</v>
      </c>
      <c r="E39" s="27">
        <v>20</v>
      </c>
      <c r="F39" s="27"/>
      <c r="G39" s="27">
        <v>30</v>
      </c>
      <c r="H39" s="27">
        <v>23</v>
      </c>
      <c r="I39" s="27"/>
      <c r="J39" s="27">
        <v>1</v>
      </c>
      <c r="K39" s="90"/>
    </row>
    <row r="40" spans="1:11" x14ac:dyDescent="0.2">
      <c r="A40" s="29">
        <v>21</v>
      </c>
      <c r="B40" s="76" t="s">
        <v>311</v>
      </c>
      <c r="C40" s="84" t="s">
        <v>324</v>
      </c>
      <c r="D40" s="27">
        <v>1</v>
      </c>
      <c r="E40" s="27">
        <v>1</v>
      </c>
      <c r="F40" s="27"/>
      <c r="G40" s="27">
        <v>2</v>
      </c>
      <c r="H40" s="27">
        <v>2</v>
      </c>
      <c r="I40" s="27"/>
      <c r="J40" s="27"/>
      <c r="K40" s="90"/>
    </row>
    <row r="41" spans="1:11" ht="12.2" customHeight="1" x14ac:dyDescent="0.2">
      <c r="A41" s="27">
        <v>22</v>
      </c>
      <c r="B41" s="82" t="s">
        <v>312</v>
      </c>
      <c r="C41" s="72">
        <v>468</v>
      </c>
      <c r="D41" s="27"/>
      <c r="E41" s="27"/>
      <c r="F41" s="27"/>
      <c r="G41" s="27"/>
      <c r="H41" s="27"/>
      <c r="I41" s="27"/>
      <c r="J41" s="27"/>
      <c r="K41" s="90"/>
    </row>
    <row r="42" spans="1:11" ht="11.25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5"/>
    </row>
    <row r="43" spans="1:11" ht="11.25" customHeight="1" x14ac:dyDescent="0.2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 ht="11.25" customHeight="1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 ht="11.25" customHeight="1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 ht="11.25" customHeight="1" x14ac:dyDescent="0.2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 ht="11.25" customHeight="1" x14ac:dyDescent="0.2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 ht="11.25" customHeight="1" x14ac:dyDescent="0.2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 ht="11.25" customHeight="1" x14ac:dyDescent="0.2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 ht="11.25" customHeight="1" x14ac:dyDescent="0.2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 ht="11.25" customHeight="1" x14ac:dyDescent="0.2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 ht="11.25" customHeight="1" x14ac:dyDescent="0.2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 ht="11.25" customHeight="1" x14ac:dyDescent="0.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 ht="11.25" customHeight="1" x14ac:dyDescent="0.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 ht="11.25" customHeight="1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 ht="11.25" customHeight="1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 ht="11.25" customHeight="1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 ht="11.25" customHeight="1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 ht="11.25" customHeight="1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 ht="11.25" customHeight="1" x14ac:dyDescent="0.2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 ht="11.25" customHeight="1" x14ac:dyDescent="0.2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 ht="11.25" customHeight="1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 ht="11.25" customHeight="1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 ht="11.25" customHeight="1" x14ac:dyDescent="0.2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 ht="11.25" customHeight="1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 ht="11.25" customHeight="1" x14ac:dyDescent="0.2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 ht="11.25" customHeight="1" x14ac:dyDescent="0.2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 ht="11.25" customHeight="1" x14ac:dyDescent="0.2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 ht="11.25" customHeight="1" x14ac:dyDescent="0.2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 ht="11.25" customHeight="1" x14ac:dyDescent="0.2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 ht="11.25" customHeight="1" x14ac:dyDescent="0.2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 ht="11.25" customHeight="1" x14ac:dyDescent="0.2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 ht="11.25" customHeight="1" x14ac:dyDescent="0.2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 ht="11.25" customHeight="1" x14ac:dyDescent="0.2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 ht="11.25" customHeight="1" x14ac:dyDescent="0.2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 ht="11.25" customHeight="1" x14ac:dyDescent="0.2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 ht="11.25" customHeight="1" x14ac:dyDescent="0.2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 ht="11.25" customHeight="1" x14ac:dyDescent="0.2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11" ht="11.25" customHeight="1" x14ac:dyDescent="0.2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</row>
    <row r="80" spans="1:11" ht="11.25" customHeight="1" x14ac:dyDescent="0.2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</row>
    <row r="81" spans="1:11" ht="11.25" customHeight="1" x14ac:dyDescent="0.2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</row>
    <row r="82" spans="1:11" ht="11.25" customHeight="1" x14ac:dyDescent="0.2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</row>
    <row r="83" spans="1:11" ht="11.25" customHeight="1" x14ac:dyDescent="0.2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</row>
    <row r="84" spans="1:11" ht="11.25" customHeight="1" x14ac:dyDescent="0.2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</row>
    <row r="85" spans="1:11" ht="11.25" customHeight="1" x14ac:dyDescent="0.2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</row>
    <row r="86" spans="1:11" ht="11.25" customHeight="1" x14ac:dyDescent="0.2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</row>
    <row r="87" spans="1:11" ht="11.25" customHeight="1" x14ac:dyDescent="0.2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</row>
    <row r="88" spans="1:11" ht="11.25" customHeight="1" x14ac:dyDescent="0.2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</row>
    <row r="89" spans="1:11" ht="11.25" customHeight="1" x14ac:dyDescent="0.2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</row>
    <row r="90" spans="1:11" ht="11.25" customHeight="1" x14ac:dyDescent="0.2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</row>
    <row r="91" spans="1:11" ht="11.25" customHeight="1" x14ac:dyDescent="0.2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</row>
    <row r="92" spans="1:11" ht="11.25" customHeight="1" x14ac:dyDescent="0.2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</row>
    <row r="93" spans="1:11" ht="11.25" customHeight="1" x14ac:dyDescent="0.2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</row>
    <row r="94" spans="1:11" ht="11.25" customHeight="1" x14ac:dyDescent="0.2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</row>
    <row r="95" spans="1:11" ht="11.25" customHeight="1" x14ac:dyDescent="0.2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</row>
    <row r="96" spans="1:11" ht="11.25" customHeight="1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</row>
    <row r="97" spans="1:11" ht="11.25" customHeight="1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</row>
    <row r="98" spans="1:11" ht="11.25" customHeight="1" x14ac:dyDescent="0.2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</row>
    <row r="99" spans="1:11" ht="11.25" customHeight="1" x14ac:dyDescent="0.2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</row>
    <row r="100" spans="1:11" ht="11.25" customHeight="1" x14ac:dyDescent="0.2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</row>
    <row r="101" spans="1:11" ht="11.25" customHeight="1" x14ac:dyDescent="0.2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</row>
    <row r="102" spans="1:11" ht="11.25" customHeight="1" x14ac:dyDescent="0.2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</row>
    <row r="103" spans="1:11" ht="11.25" customHeight="1" x14ac:dyDescent="0.2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</row>
    <row r="104" spans="1:11" ht="11.25" customHeight="1" x14ac:dyDescent="0.2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</row>
    <row r="105" spans="1:11" ht="11.25" customHeight="1" x14ac:dyDescent="0.2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</row>
    <row r="106" spans="1:11" ht="11.25" customHeight="1" x14ac:dyDescent="0.2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</row>
    <row r="107" spans="1:11" ht="11.25" customHeight="1" x14ac:dyDescent="0.2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</row>
    <row r="108" spans="1:11" ht="11.25" customHeight="1" x14ac:dyDescent="0.2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</row>
    <row r="109" spans="1:11" ht="11.25" customHeight="1" x14ac:dyDescent="0.2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</row>
    <row r="110" spans="1:11" ht="11.25" customHeight="1" x14ac:dyDescent="0.2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</row>
    <row r="111" spans="1:11" ht="11.25" customHeight="1" x14ac:dyDescent="0.2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</row>
    <row r="112" spans="1:11" ht="11.25" customHeight="1" x14ac:dyDescent="0.2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</row>
    <row r="113" spans="1:11" ht="11.25" customHeight="1" x14ac:dyDescent="0.2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</row>
    <row r="114" spans="1:11" ht="11.25" customHeight="1" x14ac:dyDescent="0.2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</row>
    <row r="115" spans="1:11" ht="11.25" customHeight="1" x14ac:dyDescent="0.2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</row>
    <row r="116" spans="1:11" ht="11.25" customHeight="1" x14ac:dyDescent="0.2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</row>
    <row r="117" spans="1:11" ht="11.25" customHeight="1" x14ac:dyDescent="0.2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</row>
    <row r="118" spans="1:11" ht="11.25" customHeight="1" x14ac:dyDescent="0.2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</row>
    <row r="119" spans="1:11" ht="11.25" customHeight="1" x14ac:dyDescent="0.2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</row>
    <row r="120" spans="1:11" ht="11.25" customHeight="1" x14ac:dyDescent="0.2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</row>
    <row r="121" spans="1:11" ht="11.25" customHeight="1" x14ac:dyDescent="0.2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</row>
    <row r="122" spans="1:11" ht="11.25" customHeight="1" x14ac:dyDescent="0.2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</row>
    <row r="123" spans="1:11" ht="11.25" customHeight="1" x14ac:dyDescent="0.2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</row>
    <row r="124" spans="1:11" ht="11.25" customHeight="1" x14ac:dyDescent="0.2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</row>
    <row r="125" spans="1:11" ht="11.25" customHeight="1" x14ac:dyDescent="0.2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</row>
    <row r="126" spans="1:11" ht="11.25" customHeight="1" x14ac:dyDescent="0.2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</row>
    <row r="127" spans="1:11" ht="11.25" customHeight="1" x14ac:dyDescent="0.2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</row>
    <row r="128" spans="1:11" ht="11.25" customHeight="1" x14ac:dyDescent="0.2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</row>
    <row r="129" spans="1:11" ht="11.25" customHeight="1" x14ac:dyDescent="0.2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</row>
    <row r="130" spans="1:11" ht="11.25" customHeight="1" x14ac:dyDescent="0.2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</row>
    <row r="131" spans="1:11" ht="11.25" customHeight="1" x14ac:dyDescent="0.2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</row>
    <row r="132" spans="1:11" ht="11.25" customHeight="1" x14ac:dyDescent="0.2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</row>
    <row r="133" spans="1:11" ht="11.25" customHeight="1" x14ac:dyDescent="0.2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</row>
    <row r="134" spans="1:11" ht="11.25" customHeight="1" x14ac:dyDescent="0.2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</row>
    <row r="135" spans="1:11" ht="11.25" customHeight="1" x14ac:dyDescent="0.2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</row>
    <row r="136" spans="1:11" ht="11.25" customHeight="1" x14ac:dyDescent="0.2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</row>
    <row r="137" spans="1:11" ht="11.25" customHeight="1" x14ac:dyDescent="0.2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</row>
    <row r="138" spans="1:11" ht="11.25" customHeight="1" x14ac:dyDescent="0.2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</row>
    <row r="139" spans="1:11" ht="11.25" customHeight="1" x14ac:dyDescent="0.2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</row>
    <row r="140" spans="1:11" ht="11.25" customHeight="1" x14ac:dyDescent="0.2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</row>
    <row r="141" spans="1:11" ht="11.25" customHeight="1" x14ac:dyDescent="0.2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</row>
    <row r="142" spans="1:11" ht="11.25" customHeight="1" x14ac:dyDescent="0.2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</row>
    <row r="143" spans="1:11" ht="11.25" customHeight="1" x14ac:dyDescent="0.2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</row>
    <row r="144" spans="1:11" ht="11.25" customHeight="1" x14ac:dyDescent="0.2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</row>
    <row r="145" spans="1:11" ht="11.25" customHeight="1" x14ac:dyDescent="0.2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</row>
    <row r="146" spans="1:11" ht="11.25" customHeight="1" x14ac:dyDescent="0.2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</row>
    <row r="147" spans="1:11" ht="11.25" customHeight="1" x14ac:dyDescent="0.2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</row>
    <row r="148" spans="1:11" ht="11.25" customHeight="1" x14ac:dyDescent="0.2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</row>
    <row r="149" spans="1:11" ht="11.25" customHeight="1" x14ac:dyDescent="0.2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</row>
    <row r="150" spans="1:11" ht="11.25" customHeight="1" x14ac:dyDescent="0.2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</row>
    <row r="151" spans="1:11" ht="11.25" customHeight="1" x14ac:dyDescent="0.2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</row>
    <row r="152" spans="1:11" ht="11.25" customHeight="1" x14ac:dyDescent="0.2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</row>
    <row r="153" spans="1:11" ht="11.25" customHeight="1" x14ac:dyDescent="0.2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</row>
    <row r="154" spans="1:11" ht="11.25" customHeight="1" x14ac:dyDescent="0.2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</row>
    <row r="155" spans="1:11" ht="11.25" customHeight="1" x14ac:dyDescent="0.2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</row>
    <row r="156" spans="1:11" ht="11.25" customHeight="1" x14ac:dyDescent="0.2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</row>
    <row r="157" spans="1:11" ht="11.25" customHeight="1" x14ac:dyDescent="0.2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</row>
    <row r="158" spans="1:11" ht="11.25" customHeight="1" x14ac:dyDescent="0.2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</row>
    <row r="159" spans="1:11" ht="11.25" customHeight="1" x14ac:dyDescent="0.2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</row>
    <row r="160" spans="1:11" ht="11.25" customHeight="1" x14ac:dyDescent="0.2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</row>
    <row r="161" spans="1:11" ht="11.25" customHeight="1" x14ac:dyDescent="0.2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</row>
    <row r="162" spans="1:11" ht="11.25" customHeight="1" x14ac:dyDescent="0.2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</row>
    <row r="163" spans="1:11" ht="11.25" customHeight="1" x14ac:dyDescent="0.2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</row>
    <row r="164" spans="1:11" ht="11.25" customHeight="1" x14ac:dyDescent="0.2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</row>
    <row r="165" spans="1:11" ht="11.25" customHeight="1" x14ac:dyDescent="0.2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</row>
    <row r="166" spans="1:11" ht="11.25" customHeight="1" x14ac:dyDescent="0.2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</row>
    <row r="167" spans="1:11" ht="11.25" customHeight="1" x14ac:dyDescent="0.2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</row>
    <row r="168" spans="1:11" ht="11.25" customHeight="1" x14ac:dyDescent="0.2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</row>
    <row r="169" spans="1:11" ht="11.25" customHeight="1" x14ac:dyDescent="0.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</row>
    <row r="170" spans="1:11" ht="11.25" customHeight="1" x14ac:dyDescent="0.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</row>
    <row r="171" spans="1:11" ht="11.25" customHeight="1" x14ac:dyDescent="0.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</row>
    <row r="172" spans="1:11" ht="11.25" customHeight="1" x14ac:dyDescent="0.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</row>
    <row r="173" spans="1:11" ht="11.25" customHeight="1" x14ac:dyDescent="0.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</row>
  </sheetData>
  <mergeCells count="22">
    <mergeCell ref="A1:K1"/>
    <mergeCell ref="G2:G3"/>
    <mergeCell ref="B2:B3"/>
    <mergeCell ref="C2:C3"/>
    <mergeCell ref="D2:D3"/>
    <mergeCell ref="J2:K2"/>
    <mergeCell ref="E2:E3"/>
    <mergeCell ref="A2:A3"/>
    <mergeCell ref="I2:I3"/>
    <mergeCell ref="A15:G15"/>
    <mergeCell ref="D16:D18"/>
    <mergeCell ref="H2:H3"/>
    <mergeCell ref="F2:F3"/>
    <mergeCell ref="F16:F18"/>
    <mergeCell ref="E16:E18"/>
    <mergeCell ref="J16:J18"/>
    <mergeCell ref="A16:A18"/>
    <mergeCell ref="C16:C18"/>
    <mergeCell ref="H17:I17"/>
    <mergeCell ref="B16:B18"/>
    <mergeCell ref="G17:G18"/>
    <mergeCell ref="G16:I16"/>
  </mergeCells>
  <phoneticPr fontId="0" type="noConversion"/>
  <pageMargins left="0.39370078740157483" right="0.39370078740157483" top="0.39370078740157483" bottom="0.39370078740157483" header="0.39370078740157483" footer="0.39370078740157483"/>
  <pageSetup paperSize="9" scale="75" orientation="landscape" verticalDpi="300"/>
  <headerFooter alignWithMargins="0">
    <oddFooter>&amp;CФорма № Зведений- 1, Підрозділ: ТУ ДСА в Хмельницькій областi, Початок періоду: 01.01.2013, Кінець періоду: 30.06.2013&amp;L7811416B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/>
  </sheetViews>
  <sheetFormatPr defaultRowHeight="12.75" x14ac:dyDescent="0.2"/>
  <cols>
    <col min="1" max="1" width="3.5703125" customWidth="1"/>
    <col min="2" max="2" width="3.28515625" customWidth="1"/>
    <col min="3" max="3" width="28.85546875" customWidth="1"/>
    <col min="4" max="4" width="20.42578125" customWidth="1"/>
    <col min="5" max="5" width="8" customWidth="1"/>
    <col min="6" max="6" width="8.28515625" customWidth="1"/>
    <col min="7" max="7" width="7.42578125" customWidth="1"/>
    <col min="8" max="8" width="6.28515625" customWidth="1"/>
    <col min="9" max="10" width="7.42578125" customWidth="1"/>
    <col min="11" max="11" width="6.7109375" customWidth="1"/>
    <col min="12" max="12" width="8.7109375" customWidth="1"/>
    <col min="13" max="13" width="7" customWidth="1"/>
    <col min="14" max="14" width="5.7109375" customWidth="1"/>
    <col min="15" max="15" width="6.28515625" customWidth="1"/>
    <col min="16" max="16" width="6.85546875" customWidth="1"/>
    <col min="17" max="17" width="8.28515625" customWidth="1"/>
  </cols>
  <sheetData>
    <row r="1" spans="1:22" ht="17.45" customHeight="1" x14ac:dyDescent="0.2">
      <c r="A1" s="135" t="s">
        <v>339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</row>
    <row r="2" spans="1:22" ht="26.45" customHeight="1" x14ac:dyDescent="0.2">
      <c r="A2" s="303" t="s">
        <v>51</v>
      </c>
      <c r="B2" s="313" t="s">
        <v>227</v>
      </c>
      <c r="C2" s="314"/>
      <c r="D2" s="303" t="s">
        <v>350</v>
      </c>
      <c r="E2" s="303" t="s">
        <v>355</v>
      </c>
      <c r="F2" s="303" t="s">
        <v>356</v>
      </c>
      <c r="G2" s="303" t="s">
        <v>328</v>
      </c>
      <c r="H2" s="306" t="s">
        <v>169</v>
      </c>
      <c r="I2" s="307"/>
      <c r="J2" s="307"/>
      <c r="K2" s="272"/>
      <c r="L2" s="303" t="s">
        <v>360</v>
      </c>
      <c r="M2" s="263" t="s">
        <v>361</v>
      </c>
      <c r="N2" s="264"/>
      <c r="O2" s="264"/>
      <c r="P2" s="264"/>
      <c r="Q2" s="265"/>
      <c r="R2" s="102"/>
      <c r="S2" s="9"/>
      <c r="T2" s="9"/>
      <c r="U2" s="9"/>
      <c r="V2" s="9"/>
    </row>
    <row r="3" spans="1:22" ht="27.2" customHeight="1" x14ac:dyDescent="0.2">
      <c r="A3" s="304"/>
      <c r="B3" s="315"/>
      <c r="C3" s="316"/>
      <c r="D3" s="221"/>
      <c r="E3" s="221"/>
      <c r="F3" s="221"/>
      <c r="G3" s="221"/>
      <c r="H3" s="303" t="s">
        <v>42</v>
      </c>
      <c r="I3" s="246" t="s">
        <v>249</v>
      </c>
      <c r="J3" s="250"/>
      <c r="K3" s="247"/>
      <c r="L3" s="304"/>
      <c r="M3" s="284" t="s">
        <v>362</v>
      </c>
      <c r="N3" s="284" t="s">
        <v>363</v>
      </c>
      <c r="O3" s="284" t="s">
        <v>364</v>
      </c>
      <c r="P3" s="284" t="s">
        <v>365</v>
      </c>
      <c r="Q3" s="284" t="s">
        <v>366</v>
      </c>
      <c r="R3" s="8"/>
    </row>
    <row r="4" spans="1:22" ht="35.450000000000003" customHeight="1" x14ac:dyDescent="0.2">
      <c r="A4" s="304"/>
      <c r="B4" s="315"/>
      <c r="C4" s="316"/>
      <c r="D4" s="221"/>
      <c r="E4" s="221"/>
      <c r="F4" s="221"/>
      <c r="G4" s="221"/>
      <c r="H4" s="304"/>
      <c r="I4" s="220" t="s">
        <v>357</v>
      </c>
      <c r="J4" s="220" t="s">
        <v>358</v>
      </c>
      <c r="K4" s="220" t="s">
        <v>359</v>
      </c>
      <c r="L4" s="304"/>
      <c r="M4" s="284"/>
      <c r="N4" s="284"/>
      <c r="O4" s="284"/>
      <c r="P4" s="284"/>
      <c r="Q4" s="284"/>
      <c r="R4" s="8"/>
    </row>
    <row r="5" spans="1:22" ht="93.6" customHeight="1" x14ac:dyDescent="0.2">
      <c r="A5" s="305"/>
      <c r="B5" s="317"/>
      <c r="C5" s="318"/>
      <c r="D5" s="222"/>
      <c r="E5" s="222"/>
      <c r="F5" s="222"/>
      <c r="G5" s="222"/>
      <c r="H5" s="305"/>
      <c r="I5" s="222"/>
      <c r="J5" s="222"/>
      <c r="K5" s="222"/>
      <c r="L5" s="305"/>
      <c r="M5" s="284"/>
      <c r="N5" s="284"/>
      <c r="O5" s="284"/>
      <c r="P5" s="284"/>
      <c r="Q5" s="284"/>
      <c r="R5" s="8"/>
    </row>
    <row r="6" spans="1:22" x14ac:dyDescent="0.2">
      <c r="A6" s="59" t="s">
        <v>29</v>
      </c>
      <c r="B6" s="308" t="s">
        <v>32</v>
      </c>
      <c r="C6" s="309"/>
      <c r="D6" s="59" t="s">
        <v>117</v>
      </c>
      <c r="E6" s="59">
        <v>1</v>
      </c>
      <c r="F6" s="59">
        <v>2</v>
      </c>
      <c r="G6" s="59">
        <v>3</v>
      </c>
      <c r="H6" s="59">
        <v>4</v>
      </c>
      <c r="I6" s="59">
        <v>5</v>
      </c>
      <c r="J6" s="59">
        <v>6</v>
      </c>
      <c r="K6" s="59">
        <v>7</v>
      </c>
      <c r="L6" s="59">
        <v>8</v>
      </c>
      <c r="M6" s="59">
        <v>9</v>
      </c>
      <c r="N6" s="59">
        <v>10</v>
      </c>
      <c r="O6" s="59">
        <v>11</v>
      </c>
      <c r="P6" s="59">
        <v>12</v>
      </c>
      <c r="Q6" s="59">
        <v>13</v>
      </c>
      <c r="R6" s="94"/>
      <c r="S6" s="99"/>
      <c r="T6" s="99"/>
      <c r="U6" s="99"/>
      <c r="V6" s="99"/>
    </row>
    <row r="7" spans="1:22" ht="36.950000000000003" customHeight="1" x14ac:dyDescent="0.2">
      <c r="A7" s="57">
        <v>1</v>
      </c>
      <c r="B7" s="310" t="s">
        <v>342</v>
      </c>
      <c r="C7" s="311"/>
      <c r="D7" s="27" t="s">
        <v>351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8"/>
    </row>
    <row r="8" spans="1:22" ht="25.7" customHeight="1" x14ac:dyDescent="0.2">
      <c r="A8" s="27">
        <v>2</v>
      </c>
      <c r="B8" s="319" t="s">
        <v>343</v>
      </c>
      <c r="C8" s="319"/>
      <c r="D8" s="57" t="s">
        <v>126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102"/>
      <c r="S8" s="9"/>
      <c r="T8" s="9"/>
      <c r="U8" s="9"/>
      <c r="V8" s="9"/>
    </row>
    <row r="9" spans="1:22" ht="24.2" customHeight="1" x14ac:dyDescent="0.2">
      <c r="A9" s="27">
        <v>3</v>
      </c>
      <c r="B9" s="319" t="s">
        <v>344</v>
      </c>
      <c r="C9" s="319"/>
      <c r="D9" s="29" t="s">
        <v>352</v>
      </c>
      <c r="E9" s="44">
        <v>3</v>
      </c>
      <c r="F9" s="44">
        <v>2</v>
      </c>
      <c r="G9" s="44"/>
      <c r="H9" s="44">
        <v>5</v>
      </c>
      <c r="I9" s="44">
        <v>5</v>
      </c>
      <c r="J9" s="44"/>
      <c r="K9" s="44"/>
      <c r="L9" s="44"/>
      <c r="M9" s="44"/>
      <c r="N9" s="44"/>
      <c r="O9" s="44">
        <v>1</v>
      </c>
      <c r="P9" s="44"/>
      <c r="Q9" s="44"/>
      <c r="R9" s="8"/>
    </row>
    <row r="10" spans="1:22" ht="36.950000000000003" customHeight="1" x14ac:dyDescent="0.2">
      <c r="A10" s="27">
        <v>4</v>
      </c>
      <c r="B10" s="310" t="s">
        <v>345</v>
      </c>
      <c r="C10" s="311"/>
      <c r="D10" s="57" t="s">
        <v>147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102"/>
      <c r="S10" s="9"/>
      <c r="T10" s="9"/>
      <c r="U10" s="9"/>
      <c r="V10" s="9"/>
    </row>
    <row r="11" spans="1:22" ht="26.45" customHeight="1" x14ac:dyDescent="0.2">
      <c r="A11" s="27">
        <v>5</v>
      </c>
      <c r="B11" s="319" t="s">
        <v>346</v>
      </c>
      <c r="C11" s="319"/>
      <c r="D11" s="29" t="s">
        <v>353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8"/>
    </row>
    <row r="12" spans="1:22" ht="39.950000000000003" customHeight="1" x14ac:dyDescent="0.2">
      <c r="A12" s="27">
        <v>6</v>
      </c>
      <c r="B12" s="319" t="s">
        <v>347</v>
      </c>
      <c r="C12" s="319"/>
      <c r="D12" s="29" t="s">
        <v>354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102"/>
      <c r="S12" s="9"/>
      <c r="T12" s="9"/>
      <c r="U12" s="9"/>
      <c r="V12" s="9"/>
    </row>
    <row r="13" spans="1:22" ht="14.45" customHeight="1" x14ac:dyDescent="0.2">
      <c r="A13" s="27">
        <v>7</v>
      </c>
      <c r="B13" s="321" t="s">
        <v>108</v>
      </c>
      <c r="C13" s="321"/>
      <c r="D13" s="29"/>
      <c r="E13" s="44">
        <v>1</v>
      </c>
      <c r="F13" s="44"/>
      <c r="G13" s="44"/>
      <c r="H13" s="44">
        <v>1</v>
      </c>
      <c r="I13" s="44">
        <v>1</v>
      </c>
      <c r="J13" s="44"/>
      <c r="K13" s="44"/>
      <c r="L13" s="44"/>
      <c r="M13" s="44"/>
      <c r="N13" s="44"/>
      <c r="O13" s="44">
        <v>1</v>
      </c>
      <c r="P13" s="44"/>
      <c r="Q13" s="44"/>
      <c r="R13" s="8"/>
    </row>
    <row r="14" spans="1:22" ht="14.45" customHeight="1" x14ac:dyDescent="0.2">
      <c r="A14" s="27">
        <v>8</v>
      </c>
      <c r="B14" s="323" t="s">
        <v>348</v>
      </c>
      <c r="C14" s="323"/>
      <c r="D14" s="57"/>
      <c r="E14" s="103">
        <f t="shared" ref="E14:Q14" si="0">E7+E8+E9+E10+E11+E12+E13</f>
        <v>4</v>
      </c>
      <c r="F14" s="70">
        <f t="shared" si="0"/>
        <v>2</v>
      </c>
      <c r="G14" s="70">
        <f t="shared" si="0"/>
        <v>0</v>
      </c>
      <c r="H14" s="70">
        <f t="shared" si="0"/>
        <v>6</v>
      </c>
      <c r="I14" s="70">
        <f t="shared" si="0"/>
        <v>6</v>
      </c>
      <c r="J14" s="70">
        <f t="shared" si="0"/>
        <v>0</v>
      </c>
      <c r="K14" s="70">
        <f t="shared" si="0"/>
        <v>0</v>
      </c>
      <c r="L14" s="70">
        <f t="shared" si="0"/>
        <v>0</v>
      </c>
      <c r="M14" s="70">
        <f t="shared" si="0"/>
        <v>0</v>
      </c>
      <c r="N14" s="70">
        <f t="shared" si="0"/>
        <v>0</v>
      </c>
      <c r="O14" s="70">
        <f t="shared" si="0"/>
        <v>2</v>
      </c>
      <c r="P14" s="70">
        <f t="shared" si="0"/>
        <v>0</v>
      </c>
      <c r="Q14" s="70">
        <f t="shared" si="0"/>
        <v>0</v>
      </c>
      <c r="R14" s="8"/>
    </row>
    <row r="15" spans="1:22" ht="26.45" customHeight="1" x14ac:dyDescent="0.2">
      <c r="A15" s="57">
        <v>9</v>
      </c>
      <c r="B15" s="322" t="s">
        <v>349</v>
      </c>
      <c r="C15" s="322"/>
      <c r="D15" s="97"/>
      <c r="E15" s="44">
        <v>3</v>
      </c>
      <c r="F15" s="44">
        <v>1</v>
      </c>
      <c r="G15" s="44"/>
      <c r="H15" s="44">
        <v>4</v>
      </c>
      <c r="I15" s="44">
        <v>4</v>
      </c>
      <c r="J15" s="44"/>
      <c r="K15" s="44"/>
      <c r="L15" s="44"/>
      <c r="M15" s="44"/>
      <c r="N15" s="44"/>
      <c r="O15" s="44">
        <v>2</v>
      </c>
      <c r="P15" s="44"/>
      <c r="Q15" s="44"/>
      <c r="R15" s="102"/>
      <c r="S15" s="9"/>
      <c r="T15" s="9"/>
      <c r="U15" s="9"/>
      <c r="V15" s="9"/>
    </row>
    <row r="16" spans="1:22" ht="7.5" customHeight="1" x14ac:dyDescent="0.2">
      <c r="A16" s="54"/>
      <c r="B16" s="54"/>
      <c r="C16" s="54"/>
      <c r="D16" s="98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22" ht="15.95" customHeight="1" x14ac:dyDescent="0.2">
      <c r="A17" s="295" t="s">
        <v>340</v>
      </c>
      <c r="B17" s="295"/>
      <c r="C17" s="295"/>
      <c r="D17" s="295"/>
      <c r="E17" s="320"/>
      <c r="F17" s="320"/>
      <c r="G17" s="320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9"/>
      <c r="S17" s="9"/>
      <c r="T17" s="9"/>
      <c r="U17" s="9"/>
      <c r="V17" s="9"/>
    </row>
    <row r="18" spans="1:22" ht="18.2" customHeight="1" x14ac:dyDescent="0.2">
      <c r="A18" s="93" t="s">
        <v>341</v>
      </c>
      <c r="B18" s="95"/>
      <c r="C18" s="96"/>
      <c r="D18" s="27"/>
      <c r="E18" s="61"/>
      <c r="F18" s="64"/>
      <c r="G18" s="101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22" ht="12.95" customHeight="1" x14ac:dyDescent="0.2">
      <c r="A19" s="54"/>
      <c r="B19" s="54"/>
      <c r="C19" s="54"/>
      <c r="D19" s="98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0" spans="1:22" ht="12.95" customHeight="1" x14ac:dyDescent="0.2">
      <c r="A20" s="55"/>
      <c r="B20" s="55"/>
      <c r="C20" s="55"/>
      <c r="D20" s="99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</row>
    <row r="21" spans="1:22" ht="12.95" customHeight="1" x14ac:dyDescent="0.2">
      <c r="A21" s="55"/>
      <c r="B21" s="55"/>
      <c r="C21" s="55"/>
      <c r="D21" s="99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</row>
    <row r="22" spans="1:22" ht="12.95" customHeight="1" x14ac:dyDescent="0.2">
      <c r="A22" s="55"/>
      <c r="B22" s="55"/>
      <c r="C22" s="55"/>
      <c r="D22" s="99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</row>
  </sheetData>
  <mergeCells count="31">
    <mergeCell ref="B14:C14"/>
    <mergeCell ref="M2:Q2"/>
    <mergeCell ref="G2:G5"/>
    <mergeCell ref="B9:C9"/>
    <mergeCell ref="A17:G17"/>
    <mergeCell ref="B12:C12"/>
    <mergeCell ref="B8:C8"/>
    <mergeCell ref="B10:C10"/>
    <mergeCell ref="B11:C11"/>
    <mergeCell ref="B13:C13"/>
    <mergeCell ref="B15:C15"/>
    <mergeCell ref="P3:P5"/>
    <mergeCell ref="B6:C6"/>
    <mergeCell ref="B7:C7"/>
    <mergeCell ref="I3:K3"/>
    <mergeCell ref="A1:Q1"/>
    <mergeCell ref="A2:A5"/>
    <mergeCell ref="D2:D5"/>
    <mergeCell ref="E2:E5"/>
    <mergeCell ref="F2:F5"/>
    <mergeCell ref="B2:C5"/>
    <mergeCell ref="L2:L5"/>
    <mergeCell ref="Q3:Q5"/>
    <mergeCell ref="H2:K2"/>
    <mergeCell ref="M3:M5"/>
    <mergeCell ref="O3:O5"/>
    <mergeCell ref="N3:N5"/>
    <mergeCell ref="I4:I5"/>
    <mergeCell ref="K4:K5"/>
    <mergeCell ref="H3:H5"/>
    <mergeCell ref="J4:J5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90" orientation="landscape"/>
  <headerFooter alignWithMargins="0">
    <oddFooter>&amp;CФорма № Зведений- 1, Підрозділ: ТУ ДСА в Хмельницькій областi, Початок періоду: 01.01.2013, Кінець періоду: 30.06.2013&amp;L7811416B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opLeftCell="A10" workbookViewId="0">
      <selection activeCell="C32" sqref="C32:I32"/>
    </sheetView>
  </sheetViews>
  <sheetFormatPr defaultRowHeight="12.75" x14ac:dyDescent="0.2"/>
  <cols>
    <col min="1" max="1" width="5.140625" customWidth="1"/>
    <col min="2" max="2" width="73" customWidth="1"/>
    <col min="3" max="3" width="9.85546875" customWidth="1"/>
    <col min="4" max="4" width="15.85546875" customWidth="1"/>
    <col min="5" max="5" width="11.28515625" customWidth="1"/>
    <col min="6" max="6" width="10.42578125" customWidth="1"/>
    <col min="7" max="7" width="10.85546875" customWidth="1"/>
    <col min="8" max="8" width="10.5703125" customWidth="1"/>
    <col min="9" max="9" width="21.5703125" customWidth="1"/>
    <col min="10" max="16" width="4.85546875" customWidth="1"/>
  </cols>
  <sheetData>
    <row r="1" spans="1:11" x14ac:dyDescent="0.2">
      <c r="A1" s="295" t="s">
        <v>367</v>
      </c>
      <c r="B1" s="295"/>
      <c r="C1" s="295"/>
      <c r="D1" s="295"/>
      <c r="E1" s="295"/>
      <c r="F1" s="295"/>
      <c r="G1" s="295"/>
      <c r="H1" s="295"/>
      <c r="I1" s="295"/>
      <c r="J1" s="5"/>
      <c r="K1" s="5"/>
    </row>
    <row r="2" spans="1:11" ht="45.4" customHeight="1" x14ac:dyDescent="0.2">
      <c r="A2" s="27" t="s">
        <v>51</v>
      </c>
      <c r="B2" s="27" t="s">
        <v>290</v>
      </c>
      <c r="C2" s="27" t="s">
        <v>383</v>
      </c>
      <c r="D2" s="27" t="s">
        <v>397</v>
      </c>
      <c r="E2" s="65" t="s">
        <v>327</v>
      </c>
      <c r="F2" s="65" t="s">
        <v>44</v>
      </c>
      <c r="G2" s="65" t="s">
        <v>329</v>
      </c>
      <c r="H2" s="65" t="s">
        <v>403</v>
      </c>
      <c r="I2" s="65" t="s">
        <v>337</v>
      </c>
      <c r="J2" s="119"/>
      <c r="K2" s="122"/>
    </row>
    <row r="3" spans="1:11" ht="13.5" x14ac:dyDescent="0.25">
      <c r="A3" s="59" t="s">
        <v>29</v>
      </c>
      <c r="B3" s="59" t="s">
        <v>32</v>
      </c>
      <c r="C3" s="59" t="s">
        <v>117</v>
      </c>
      <c r="D3" s="59">
        <v>1</v>
      </c>
      <c r="E3" s="59">
        <v>2</v>
      </c>
      <c r="F3" s="66">
        <v>3</v>
      </c>
      <c r="G3" s="66">
        <v>4</v>
      </c>
      <c r="H3" s="66">
        <v>5</v>
      </c>
      <c r="I3" s="66">
        <v>6</v>
      </c>
      <c r="J3" s="8"/>
      <c r="K3" s="5"/>
    </row>
    <row r="4" spans="1:11" x14ac:dyDescent="0.2">
      <c r="A4" s="72">
        <v>1</v>
      </c>
      <c r="B4" s="76" t="s">
        <v>368</v>
      </c>
      <c r="C4" s="84" t="s">
        <v>384</v>
      </c>
      <c r="D4" s="44">
        <v>2</v>
      </c>
      <c r="E4" s="44">
        <v>38</v>
      </c>
      <c r="F4" s="44">
        <v>1</v>
      </c>
      <c r="G4" s="44">
        <v>34</v>
      </c>
      <c r="H4" s="44">
        <v>34</v>
      </c>
      <c r="I4" s="44">
        <v>5</v>
      </c>
      <c r="J4" s="8"/>
      <c r="K4" s="5"/>
    </row>
    <row r="5" spans="1:11" x14ac:dyDescent="0.2">
      <c r="A5" s="72">
        <v>2</v>
      </c>
      <c r="B5" s="76" t="s">
        <v>369</v>
      </c>
      <c r="C5" s="84" t="s">
        <v>385</v>
      </c>
      <c r="D5" s="44">
        <v>15</v>
      </c>
      <c r="E5" s="44"/>
      <c r="F5" s="44"/>
      <c r="G5" s="44">
        <v>7</v>
      </c>
      <c r="H5" s="44">
        <v>2</v>
      </c>
      <c r="I5" s="44">
        <v>8</v>
      </c>
      <c r="J5" s="8"/>
      <c r="K5" s="5"/>
    </row>
    <row r="6" spans="1:11" x14ac:dyDescent="0.2">
      <c r="A6" s="72">
        <v>3</v>
      </c>
      <c r="B6" s="76" t="s">
        <v>370</v>
      </c>
      <c r="C6" s="84" t="s">
        <v>386</v>
      </c>
      <c r="D6" s="44"/>
      <c r="E6" s="44"/>
      <c r="F6" s="44"/>
      <c r="G6" s="44"/>
      <c r="H6" s="44"/>
      <c r="I6" s="44"/>
      <c r="J6" s="8"/>
      <c r="K6" s="5"/>
    </row>
    <row r="7" spans="1:11" x14ac:dyDescent="0.2">
      <c r="A7" s="72">
        <v>4</v>
      </c>
      <c r="B7" s="76" t="s">
        <v>371</v>
      </c>
      <c r="C7" s="84" t="s">
        <v>387</v>
      </c>
      <c r="D7" s="44"/>
      <c r="E7" s="44"/>
      <c r="F7" s="44"/>
      <c r="G7" s="44"/>
      <c r="H7" s="44"/>
      <c r="I7" s="44"/>
      <c r="J7" s="8"/>
      <c r="K7" s="5"/>
    </row>
    <row r="8" spans="1:11" x14ac:dyDescent="0.2">
      <c r="A8" s="72">
        <v>5</v>
      </c>
      <c r="B8" s="76" t="s">
        <v>372</v>
      </c>
      <c r="C8" s="84" t="s">
        <v>388</v>
      </c>
      <c r="D8" s="44"/>
      <c r="E8" s="44"/>
      <c r="F8" s="44"/>
      <c r="G8" s="44"/>
      <c r="H8" s="44"/>
      <c r="I8" s="44"/>
      <c r="J8" s="8"/>
      <c r="K8" s="5"/>
    </row>
    <row r="9" spans="1:11" x14ac:dyDescent="0.2">
      <c r="A9" s="72">
        <v>6</v>
      </c>
      <c r="B9" s="76" t="s">
        <v>373</v>
      </c>
      <c r="C9" s="84" t="s">
        <v>389</v>
      </c>
      <c r="D9" s="44"/>
      <c r="E9" s="44"/>
      <c r="F9" s="44"/>
      <c r="G9" s="44"/>
      <c r="H9" s="44"/>
      <c r="I9" s="44"/>
      <c r="J9" s="8"/>
      <c r="K9" s="5"/>
    </row>
    <row r="10" spans="1:11" x14ac:dyDescent="0.2">
      <c r="A10" s="72">
        <v>7</v>
      </c>
      <c r="B10" s="76" t="s">
        <v>374</v>
      </c>
      <c r="C10" s="84" t="s">
        <v>390</v>
      </c>
      <c r="D10" s="44"/>
      <c r="E10" s="44"/>
      <c r="F10" s="44"/>
      <c r="G10" s="44"/>
      <c r="H10" s="44"/>
      <c r="I10" s="44"/>
      <c r="J10" s="8"/>
      <c r="K10" s="5"/>
    </row>
    <row r="11" spans="1:11" ht="30.2" customHeight="1" x14ac:dyDescent="0.2">
      <c r="A11" s="72">
        <v>8</v>
      </c>
      <c r="B11" s="76" t="s">
        <v>375</v>
      </c>
      <c r="C11" s="84" t="s">
        <v>391</v>
      </c>
      <c r="D11" s="44"/>
      <c r="E11" s="44"/>
      <c r="F11" s="44"/>
      <c r="G11" s="44"/>
      <c r="H11" s="44"/>
      <c r="I11" s="44"/>
      <c r="J11" s="120"/>
      <c r="K11" s="5"/>
    </row>
    <row r="12" spans="1:11" ht="37.700000000000003" customHeight="1" x14ac:dyDescent="0.2">
      <c r="A12" s="72">
        <v>9</v>
      </c>
      <c r="B12" s="76" t="s">
        <v>376</v>
      </c>
      <c r="C12" s="27">
        <v>410</v>
      </c>
      <c r="D12" s="44"/>
      <c r="E12" s="44">
        <v>1</v>
      </c>
      <c r="F12" s="44"/>
      <c r="G12" s="44">
        <v>1</v>
      </c>
      <c r="H12" s="44"/>
      <c r="I12" s="44"/>
      <c r="J12" s="8"/>
      <c r="K12" s="5"/>
    </row>
    <row r="13" spans="1:11" x14ac:dyDescent="0.2">
      <c r="A13" s="72">
        <v>10</v>
      </c>
      <c r="B13" s="76" t="s">
        <v>377</v>
      </c>
      <c r="C13" s="27"/>
      <c r="D13" s="44"/>
      <c r="E13" s="44"/>
      <c r="F13" s="44"/>
      <c r="G13" s="44"/>
      <c r="H13" s="44"/>
      <c r="I13" s="44"/>
      <c r="J13" s="8"/>
      <c r="K13" s="5"/>
    </row>
    <row r="14" spans="1:11" x14ac:dyDescent="0.2">
      <c r="A14" s="72">
        <v>11</v>
      </c>
      <c r="B14" s="76" t="s">
        <v>378</v>
      </c>
      <c r="C14" s="27">
        <v>414</v>
      </c>
      <c r="D14" s="44"/>
      <c r="E14" s="44"/>
      <c r="F14" s="44"/>
      <c r="G14" s="44"/>
      <c r="H14" s="44"/>
      <c r="I14" s="44"/>
      <c r="J14" s="8"/>
      <c r="K14" s="5"/>
    </row>
    <row r="15" spans="1:11" x14ac:dyDescent="0.2">
      <c r="A15" s="72">
        <v>12</v>
      </c>
      <c r="B15" s="76" t="s">
        <v>379</v>
      </c>
      <c r="C15" s="27"/>
      <c r="D15" s="44">
        <v>3</v>
      </c>
      <c r="E15" s="44">
        <v>14</v>
      </c>
      <c r="F15" s="44"/>
      <c r="G15" s="44">
        <v>17</v>
      </c>
      <c r="H15" s="44">
        <v>17</v>
      </c>
      <c r="I15" s="44"/>
      <c r="J15" s="8"/>
      <c r="K15" s="5"/>
    </row>
    <row r="16" spans="1:11" ht="22.5" x14ac:dyDescent="0.2">
      <c r="A16" s="72">
        <v>13</v>
      </c>
      <c r="B16" s="76" t="s">
        <v>380</v>
      </c>
      <c r="C16" s="27"/>
      <c r="D16" s="44"/>
      <c r="E16" s="44"/>
      <c r="F16" s="44"/>
      <c r="G16" s="44"/>
      <c r="H16" s="44"/>
      <c r="I16" s="44"/>
      <c r="J16" s="120"/>
      <c r="K16" s="5"/>
    </row>
    <row r="17" spans="1:17" x14ac:dyDescent="0.2">
      <c r="A17" s="72">
        <v>14</v>
      </c>
      <c r="B17" s="76" t="s">
        <v>306</v>
      </c>
      <c r="C17" s="27"/>
      <c r="D17" s="44">
        <v>3</v>
      </c>
      <c r="E17" s="44">
        <v>2</v>
      </c>
      <c r="F17" s="44"/>
      <c r="G17" s="44">
        <v>5</v>
      </c>
      <c r="H17" s="44">
        <v>2</v>
      </c>
      <c r="I17" s="44"/>
      <c r="J17" s="8"/>
      <c r="K17" s="5"/>
    </row>
    <row r="18" spans="1:17" x14ac:dyDescent="0.2">
      <c r="A18" s="72">
        <v>15</v>
      </c>
      <c r="B18" s="81" t="s">
        <v>381</v>
      </c>
      <c r="C18" s="27"/>
      <c r="D18" s="70">
        <f t="shared" ref="D18:I18" si="0">SUM(D4:D17)</f>
        <v>23</v>
      </c>
      <c r="E18" s="70">
        <f t="shared" si="0"/>
        <v>55</v>
      </c>
      <c r="F18" s="70">
        <f t="shared" si="0"/>
        <v>1</v>
      </c>
      <c r="G18" s="70">
        <f t="shared" si="0"/>
        <v>64</v>
      </c>
      <c r="H18" s="70">
        <f t="shared" si="0"/>
        <v>55</v>
      </c>
      <c r="I18" s="70">
        <f t="shared" si="0"/>
        <v>13</v>
      </c>
      <c r="J18" s="8"/>
      <c r="K18" s="5"/>
    </row>
    <row r="19" spans="1:17" x14ac:dyDescent="0.2">
      <c r="A19" s="72">
        <v>16</v>
      </c>
      <c r="B19" s="79" t="s">
        <v>297</v>
      </c>
      <c r="C19" s="27"/>
      <c r="D19" s="44"/>
      <c r="E19" s="44"/>
      <c r="F19" s="44"/>
      <c r="G19" s="44"/>
      <c r="H19" s="44"/>
      <c r="I19" s="44"/>
      <c r="J19" s="8"/>
      <c r="K19" s="5"/>
    </row>
    <row r="20" spans="1:17" x14ac:dyDescent="0.2">
      <c r="A20" s="72">
        <v>17</v>
      </c>
      <c r="B20" s="79" t="s">
        <v>382</v>
      </c>
      <c r="C20" s="27"/>
      <c r="D20" s="44">
        <v>3</v>
      </c>
      <c r="E20" s="44">
        <v>5</v>
      </c>
      <c r="F20" s="44"/>
      <c r="G20" s="44">
        <v>8</v>
      </c>
      <c r="H20" s="44">
        <v>6</v>
      </c>
      <c r="I20" s="44"/>
      <c r="J20" s="8"/>
      <c r="K20" s="5"/>
    </row>
    <row r="21" spans="1:17" x14ac:dyDescent="0.2">
      <c r="A21" s="104"/>
      <c r="B21" s="106"/>
      <c r="C21" s="112"/>
      <c r="D21" s="114"/>
      <c r="E21" s="114"/>
      <c r="F21" s="114"/>
      <c r="G21" s="114"/>
      <c r="H21" s="114"/>
      <c r="I21" s="114"/>
      <c r="J21" s="5"/>
      <c r="K21" s="5"/>
    </row>
    <row r="22" spans="1:17" ht="5.25" customHeight="1" x14ac:dyDescent="0.2">
      <c r="A22" s="105"/>
      <c r="B22" s="9"/>
      <c r="C22" s="9"/>
      <c r="D22" s="9"/>
      <c r="E22" s="9"/>
      <c r="F22" s="5"/>
      <c r="G22" s="5"/>
      <c r="H22" s="5"/>
      <c r="I22" s="5"/>
      <c r="J22" s="5"/>
      <c r="K22" s="5"/>
    </row>
    <row r="23" spans="1:17" ht="16.7" customHeight="1" x14ac:dyDescent="0.25">
      <c r="A23" s="105"/>
      <c r="B23" s="107"/>
      <c r="C23" s="324" t="s">
        <v>392</v>
      </c>
      <c r="D23" s="324"/>
      <c r="E23" s="326" t="s">
        <v>398</v>
      </c>
      <c r="F23" s="326"/>
      <c r="G23" s="326"/>
      <c r="H23" s="326"/>
      <c r="I23" s="326"/>
      <c r="J23" s="121"/>
      <c r="K23" s="116"/>
      <c r="L23" s="116"/>
      <c r="M23" s="330"/>
      <c r="N23" s="330"/>
      <c r="O23" s="330"/>
      <c r="P23" s="330"/>
      <c r="Q23" s="330"/>
    </row>
    <row r="24" spans="1:17" ht="16.7" customHeight="1" x14ac:dyDescent="0.2">
      <c r="A24" s="105"/>
      <c r="B24" s="108"/>
      <c r="C24" s="113"/>
      <c r="D24" s="113"/>
      <c r="E24" s="328" t="s">
        <v>399</v>
      </c>
      <c r="F24" s="328"/>
      <c r="G24" s="328"/>
      <c r="H24" s="328"/>
      <c r="I24" s="328"/>
      <c r="J24" s="116"/>
      <c r="K24" s="116"/>
      <c r="L24" s="116"/>
      <c r="M24" s="111"/>
      <c r="N24" s="111"/>
      <c r="O24" s="123"/>
      <c r="P24" s="111"/>
      <c r="Q24" s="111"/>
    </row>
    <row r="25" spans="1:17" ht="15" x14ac:dyDescent="0.25">
      <c r="A25" s="105"/>
      <c r="B25" s="109"/>
      <c r="C25" s="325" t="s">
        <v>393</v>
      </c>
      <c r="D25" s="325"/>
      <c r="E25" s="327" t="s">
        <v>400</v>
      </c>
      <c r="F25" s="327"/>
      <c r="G25" s="327"/>
      <c r="H25" s="327"/>
      <c r="I25" s="327"/>
      <c r="J25" s="116"/>
      <c r="K25" s="116"/>
      <c r="L25" s="116"/>
      <c r="M25" s="116"/>
      <c r="N25" s="116"/>
      <c r="O25" s="116"/>
      <c r="P25" s="116"/>
      <c r="Q25" s="116"/>
    </row>
    <row r="26" spans="1:17" ht="12.95" customHeight="1" x14ac:dyDescent="0.2">
      <c r="A26" s="9"/>
      <c r="B26" s="108"/>
      <c r="C26" s="113"/>
      <c r="D26" s="113"/>
      <c r="E26" s="331" t="s">
        <v>399</v>
      </c>
      <c r="F26" s="331"/>
      <c r="G26" s="331"/>
      <c r="H26" s="331"/>
      <c r="I26" s="331"/>
      <c r="J26" s="116"/>
      <c r="K26" s="116"/>
      <c r="L26" s="116"/>
      <c r="M26" s="116"/>
      <c r="N26" s="116"/>
      <c r="O26" s="116"/>
      <c r="P26" s="116"/>
      <c r="Q26" s="116"/>
    </row>
    <row r="27" spans="1:17" ht="7.5" customHeight="1" x14ac:dyDescent="0.2">
      <c r="A27" s="9"/>
      <c r="B27" s="108"/>
      <c r="C27" s="113"/>
      <c r="D27" s="113"/>
      <c r="E27" s="113"/>
      <c r="F27" s="113"/>
      <c r="G27" s="111"/>
      <c r="H27" s="117"/>
      <c r="I27" s="117"/>
      <c r="J27" s="116"/>
      <c r="K27" s="116"/>
      <c r="L27" s="116"/>
      <c r="M27" s="116"/>
      <c r="N27" s="116"/>
      <c r="O27" s="116"/>
      <c r="P27" s="116"/>
      <c r="Q27" s="116"/>
    </row>
    <row r="28" spans="1:17" ht="15.95" customHeight="1" x14ac:dyDescent="0.25">
      <c r="A28" s="9"/>
      <c r="B28" s="110"/>
      <c r="C28" s="332" t="s">
        <v>394</v>
      </c>
      <c r="D28" s="332"/>
      <c r="E28" s="115" t="s">
        <v>401</v>
      </c>
      <c r="G28" s="110"/>
      <c r="H28" s="118"/>
      <c r="I28" s="118"/>
      <c r="J28" s="116"/>
      <c r="K28" s="116"/>
      <c r="L28" s="116"/>
      <c r="M28" s="116"/>
      <c r="N28" s="116"/>
      <c r="O28" s="116"/>
      <c r="P28" s="116"/>
      <c r="Q28" s="116"/>
    </row>
    <row r="29" spans="1:17" ht="15.95" customHeight="1" x14ac:dyDescent="0.25">
      <c r="A29" s="9"/>
      <c r="B29" s="111"/>
      <c r="C29" s="333" t="s">
        <v>395</v>
      </c>
      <c r="D29" s="333"/>
      <c r="E29" s="115" t="s">
        <v>401</v>
      </c>
      <c r="F29" s="111"/>
      <c r="G29" s="111"/>
      <c r="H29" s="111"/>
      <c r="I29" s="111"/>
      <c r="J29" s="116"/>
      <c r="K29" s="116"/>
      <c r="L29" s="116"/>
      <c r="M29" s="116"/>
      <c r="N29" s="116"/>
      <c r="O29" s="116"/>
      <c r="P29" s="116"/>
      <c r="Q29" s="116"/>
    </row>
    <row r="30" spans="1:17" ht="15.95" customHeight="1" x14ac:dyDescent="0.25">
      <c r="A30" s="9"/>
      <c r="B30" s="111"/>
      <c r="C30" s="334" t="s">
        <v>396</v>
      </c>
      <c r="D30" s="334"/>
      <c r="E30" s="115" t="s">
        <v>402</v>
      </c>
      <c r="F30" s="116"/>
      <c r="K30" s="116"/>
      <c r="L30" s="116"/>
      <c r="M30" s="116"/>
      <c r="N30" s="116"/>
      <c r="O30" s="116"/>
      <c r="P30" s="116"/>
      <c r="Q30" s="116"/>
    </row>
    <row r="31" spans="1:17" ht="12.95" customHeight="1" x14ac:dyDescent="0.2">
      <c r="A31" s="9"/>
      <c r="B31" s="9"/>
      <c r="C31" s="9"/>
      <c r="D31" s="9"/>
      <c r="E31" s="9"/>
      <c r="J31" s="5"/>
      <c r="K31" s="5"/>
    </row>
    <row r="32" spans="1:17" ht="15.95" customHeight="1" x14ac:dyDescent="0.25">
      <c r="A32" s="9"/>
      <c r="B32" s="9"/>
      <c r="C32" s="329" t="s">
        <v>404</v>
      </c>
      <c r="D32" s="329"/>
      <c r="E32" s="329"/>
      <c r="F32" s="329"/>
      <c r="G32" s="329"/>
      <c r="H32" s="329"/>
      <c r="I32" s="329"/>
      <c r="J32" s="5"/>
      <c r="K32" s="5"/>
    </row>
    <row r="33" spans="1:11" ht="12.95" customHeight="1" x14ac:dyDescent="0.2">
      <c r="A33" s="9"/>
      <c r="B33" s="9"/>
      <c r="C33" s="9"/>
      <c r="D33" s="9"/>
      <c r="E33" s="9"/>
      <c r="J33" s="5"/>
      <c r="K33" s="5"/>
    </row>
    <row r="65" spans="8:8" ht="12.95" customHeight="1" x14ac:dyDescent="0.2">
      <c r="H65" s="9"/>
    </row>
  </sheetData>
  <mergeCells count="12">
    <mergeCell ref="C32:I32"/>
    <mergeCell ref="M23:Q23"/>
    <mergeCell ref="E26:I26"/>
    <mergeCell ref="C28:D28"/>
    <mergeCell ref="C29:D29"/>
    <mergeCell ref="C30:D30"/>
    <mergeCell ref="A1:I1"/>
    <mergeCell ref="C23:D23"/>
    <mergeCell ref="C25:D25"/>
    <mergeCell ref="E23:I23"/>
    <mergeCell ref="E25:I25"/>
    <mergeCell ref="E24:I24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70" orientation="landscape" verticalDpi="300"/>
  <headerFooter alignWithMargins="0">
    <oddFooter>&amp;CФорма № Зведений- 1, Підрозділ: ТУ ДСА в Хмельницькій областi, Початок періоду: 01.01.2013, Кінець періоду: 30.06.2013&amp;L7811416B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Титул</vt:lpstr>
      <vt:lpstr>розділ 1</vt:lpstr>
      <vt:lpstr>розділ 2</vt:lpstr>
      <vt:lpstr>довідка</vt:lpstr>
      <vt:lpstr>розділи 3, 4, 5</vt:lpstr>
      <vt:lpstr>розділи 6, 7</vt:lpstr>
      <vt:lpstr>розділ 8</vt:lpstr>
      <vt:lpstr>розділ 9</vt:lpstr>
      <vt:lpstr>OLE_LINK6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dcterms:created xsi:type="dcterms:W3CDTF">2021-07-27T12:26:18Z</dcterms:created>
  <dcterms:modified xsi:type="dcterms:W3CDTF">2021-07-27T12:27:12Z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Зведений- 1_2.2013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220473</vt:i4>
  </property>
  <property fmtid="{D5CDD505-2E9C-101B-9397-08002B2CF9AE}" pid="7" name="Тип звіту">
    <vt:lpwstr>Зведений- 1</vt:lpwstr>
  </property>
  <property fmtid="{D5CDD505-2E9C-101B-9397-08002B2CF9AE}" pid="8" name="К.Cума">
    <vt:lpwstr>7811416B</vt:lpwstr>
  </property>
  <property fmtid="{D5CDD505-2E9C-101B-9397-08002B2CF9AE}" pid="9" name="Підрозділ">
    <vt:lpwstr>ТУ ДСА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filetime>2012-12-31T21:00:00Z</vt:filetime>
  </property>
  <property fmtid="{D5CDD505-2E9C-101B-9397-08002B2CF9AE}" pid="13" name="Кінець періоду">
    <vt:filetime>2013-06-29T21:00:00Z</vt:filetime>
  </property>
  <property fmtid="{D5CDD505-2E9C-101B-9397-08002B2CF9AE}" pid="14" name="Період">
    <vt:lpwstr>перше півріччя 2013 року</vt:lpwstr>
  </property>
  <property fmtid="{D5CDD505-2E9C-101B-9397-08002B2CF9AE}" pid="15" name="К.Сума шаблону">
    <vt:lpwstr>1A97458B</vt:lpwstr>
  </property>
  <property fmtid="{D5CDD505-2E9C-101B-9397-08002B2CF9AE}" pid="16" name="Версія БД">
    <vt:lpwstr>3.9.1.412</vt:lpwstr>
  </property>
</Properties>
</file>