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2"/>
  </bookViews>
  <sheets>
    <sheet name="розділ 1" sheetId="1" r:id="rId1"/>
    <sheet name="розділ 2" sheetId="2" r:id="rId2"/>
    <sheet name="титульний" sheetId="3" r:id="rId3"/>
  </sheets>
  <calcPr calcId="145621"/>
</workbook>
</file>

<file path=xl/calcChain.xml><?xml version="1.0" encoding="utf-8"?>
<calcChain xmlns="http://schemas.openxmlformats.org/spreadsheetml/2006/main">
  <c r="C16" i="1" l="1"/>
  <c r="C9" i="1" s="1"/>
  <c r="C59" i="1" s="1"/>
  <c r="C28" i="1"/>
  <c r="C44" i="1"/>
  <c r="C52" i="1"/>
  <c r="D9" i="1"/>
  <c r="D59" i="1" s="1"/>
  <c r="D16" i="1"/>
  <c r="D28" i="1"/>
  <c r="D44" i="1"/>
  <c r="D52" i="1"/>
  <c r="E9" i="1"/>
  <c r="E59" i="1" s="1"/>
  <c r="E16" i="1"/>
  <c r="E28" i="1"/>
  <c r="E44" i="1"/>
  <c r="E52" i="1"/>
  <c r="F9" i="1"/>
  <c r="F59" i="1" s="1"/>
  <c r="F16" i="1"/>
  <c r="F28" i="1"/>
  <c r="F44" i="1"/>
  <c r="F52" i="1"/>
  <c r="G9" i="1"/>
  <c r="G59" i="1" s="1"/>
  <c r="G16" i="1"/>
  <c r="G28" i="1"/>
  <c r="G44" i="1"/>
  <c r="G52" i="1"/>
  <c r="H9" i="1"/>
  <c r="H59" i="1" s="1"/>
  <c r="H16" i="1"/>
  <c r="H28" i="1"/>
  <c r="H44" i="1"/>
  <c r="H52" i="1"/>
  <c r="I9" i="1"/>
  <c r="I59" i="1" s="1"/>
  <c r="I16" i="1"/>
  <c r="I28" i="1"/>
  <c r="I44" i="1"/>
  <c r="I52" i="1"/>
  <c r="J9" i="1"/>
  <c r="J59" i="1" s="1"/>
  <c r="J16" i="1"/>
  <c r="J28" i="1"/>
  <c r="J44" i="1"/>
  <c r="J52" i="1"/>
  <c r="K9" i="1"/>
  <c r="K59" i="1" s="1"/>
  <c r="K16" i="1"/>
  <c r="K28" i="1"/>
  <c r="K44" i="1"/>
  <c r="K52" i="1"/>
  <c r="L9" i="1"/>
  <c r="L59" i="1" s="1"/>
  <c r="L16" i="1"/>
  <c r="L28" i="1"/>
  <c r="L44" i="1"/>
  <c r="L52" i="1"/>
  <c r="M9" i="1"/>
  <c r="M59" i="1" s="1"/>
  <c r="M16" i="1"/>
  <c r="M28" i="1"/>
  <c r="M44" i="1"/>
  <c r="M52" i="1"/>
  <c r="N9" i="1"/>
  <c r="N59" i="1" s="1"/>
  <c r="N16" i="1"/>
  <c r="N28" i="1"/>
  <c r="N44" i="1"/>
  <c r="N52" i="1"/>
  <c r="O10" i="1"/>
  <c r="O11" i="1"/>
  <c r="O12" i="1"/>
  <c r="O13" i="1"/>
  <c r="O14" i="1"/>
  <c r="O15" i="1"/>
  <c r="O17" i="1"/>
  <c r="O18" i="1"/>
  <c r="O19" i="1"/>
  <c r="O20" i="1"/>
  <c r="O21" i="1"/>
  <c r="O22" i="1"/>
  <c r="O23" i="1"/>
  <c r="O24" i="1"/>
  <c r="O25" i="1"/>
  <c r="O26" i="1"/>
  <c r="O27" i="1"/>
  <c r="O29" i="1"/>
  <c r="O28" i="1" s="1"/>
  <c r="O30" i="1"/>
  <c r="O31" i="1"/>
  <c r="O32" i="1"/>
  <c r="O33" i="1"/>
  <c r="O34" i="1"/>
  <c r="O35" i="1"/>
  <c r="O36" i="1"/>
  <c r="O37" i="1"/>
  <c r="O38" i="1"/>
  <c r="O39" i="1"/>
  <c r="O40" i="1"/>
  <c r="O41" i="1"/>
  <c r="O42" i="1"/>
  <c r="O43" i="1"/>
  <c r="O45" i="1"/>
  <c r="O44" i="1" s="1"/>
  <c r="O46" i="1"/>
  <c r="O47" i="1"/>
  <c r="O48" i="1"/>
  <c r="O49" i="1"/>
  <c r="O50" i="1"/>
  <c r="O51" i="1"/>
  <c r="O53" i="1"/>
  <c r="O52" i="1" s="1"/>
  <c r="O54" i="1"/>
  <c r="O55" i="1"/>
  <c r="O56" i="1"/>
  <c r="O57" i="1"/>
  <c r="O58" i="1"/>
  <c r="P10" i="1"/>
  <c r="P11" i="1"/>
  <c r="P12" i="1"/>
  <c r="P13" i="1"/>
  <c r="P14" i="1"/>
  <c r="P15" i="1"/>
  <c r="P17" i="1"/>
  <c r="P18" i="1"/>
  <c r="P19" i="1"/>
  <c r="P20" i="1"/>
  <c r="P21" i="1"/>
  <c r="P22" i="1"/>
  <c r="P23" i="1"/>
  <c r="P24" i="1"/>
  <c r="P25" i="1"/>
  <c r="P26" i="1"/>
  <c r="P27" i="1"/>
  <c r="P29" i="1"/>
  <c r="P30" i="1"/>
  <c r="P31" i="1"/>
  <c r="P32" i="1"/>
  <c r="P28" i="1" s="1"/>
  <c r="P33" i="1"/>
  <c r="P34" i="1"/>
  <c r="P35" i="1"/>
  <c r="P36" i="1"/>
  <c r="P37" i="1"/>
  <c r="P38" i="1"/>
  <c r="P39" i="1"/>
  <c r="P40" i="1"/>
  <c r="P41" i="1"/>
  <c r="P42" i="1"/>
  <c r="P43" i="1"/>
  <c r="P45" i="1"/>
  <c r="P46" i="1"/>
  <c r="P47" i="1"/>
  <c r="P48" i="1"/>
  <c r="P44" i="1" s="1"/>
  <c r="P49" i="1"/>
  <c r="P50" i="1"/>
  <c r="P51" i="1"/>
  <c r="P52" i="1"/>
  <c r="P53" i="1"/>
  <c r="P54" i="1"/>
  <c r="P55" i="1"/>
  <c r="P56" i="1"/>
  <c r="P57" i="1"/>
  <c r="P58" i="1"/>
  <c r="Q9" i="1"/>
  <c r="Q59" i="1" s="1"/>
  <c r="Q16" i="1"/>
  <c r="O16" i="1" s="1"/>
  <c r="Q28" i="1"/>
  <c r="Q44" i="1"/>
  <c r="Q52" i="1"/>
  <c r="R9" i="1"/>
  <c r="R59" i="1" s="1"/>
  <c r="R16" i="1"/>
  <c r="P16" i="1" s="1"/>
  <c r="R28" i="1"/>
  <c r="R44" i="1"/>
  <c r="R52" i="1"/>
  <c r="S9" i="1"/>
  <c r="S59" i="1" s="1"/>
  <c r="S16" i="1"/>
  <c r="S28" i="1"/>
  <c r="S44" i="1"/>
  <c r="S52" i="1"/>
  <c r="T9" i="1"/>
  <c r="T59" i="1" s="1"/>
  <c r="T16" i="1"/>
  <c r="T28" i="1"/>
  <c r="T44" i="1"/>
  <c r="T52" i="1"/>
  <c r="E5" i="2"/>
  <c r="F5" i="2"/>
  <c r="P9" i="1" l="1"/>
  <c r="P59" i="1" s="1"/>
  <c r="O9" i="1"/>
  <c r="O59" i="1" s="1"/>
</calcChain>
</file>

<file path=xl/sharedStrings.xml><?xml version="1.0" encoding="utf-8"?>
<sst xmlns="http://schemas.openxmlformats.org/spreadsheetml/2006/main" count="169" uniqueCount="143">
  <si>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</si>
  <si>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</si>
  <si>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</si>
  <si>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</si>
  <si>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</si>
  <si>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</si>
  <si>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 
з/п</t>
  </si>
  <si>
    <t>А</t>
  </si>
  <si>
    <t>Розділ 1. Відомості щодо справляння судового збору</t>
  </si>
  <si>
    <t xml:space="preserve">Найменування документа і дії, за яку справляється судовий збір
</t>
  </si>
  <si>
    <t>Б</t>
  </si>
  <si>
    <t>За подання до суду *), усього (сума рядків 2-8, 11-19):</t>
  </si>
  <si>
    <t>позовної заяви майнового характеру</t>
  </si>
  <si>
    <t>позовної заяви немайнового характеру</t>
  </si>
  <si>
    <t>позовної заяви про розірвання шлюбу</t>
  </si>
  <si>
    <t>позовної заяви про поділ майна при розірванні шлюбу</t>
  </si>
  <si>
    <t>заяви про видачу судового наказу</t>
  </si>
  <si>
    <t>заяви у справах окремого провадження</t>
  </si>
  <si>
    <t>позовної заяви про захист честі та гідності фізичної особи, ділової репутації фізичної або юридичної особи, усього:</t>
  </si>
  <si>
    <t>позовної заяви про відшкодування моральної шкоди</t>
  </si>
  <si>
    <t>заяви про перегляд заочного рішення</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</si>
  <si>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</si>
  <si>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</si>
  <si>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апеляційної скарги на судовий наказ</t>
  </si>
  <si>
    <t>заяви про забезпечення доказів або позову</t>
  </si>
  <si>
    <t>апеляційної скарги на ухвалу суду, заяви про приєднання до апеляційної  скарги на ухвалу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</si>
  <si>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</si>
  <si>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</si>
  <si>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заяви про видачу виконавчого документа на підставі рішення іноземного суду</t>
  </si>
  <si>
    <t>За подання до господарського суду, усього (сума рядків 21-35):</t>
  </si>
  <si>
    <t>заяви про вжиття запобіжних заходів та забезпечення позову</t>
  </si>
  <si>
    <t>апеляційної скарги на рішення суду</t>
  </si>
  <si>
    <t>апеляційної скарги на ухвалу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</si>
  <si>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</si>
  <si>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</si>
  <si>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</si>
  <si>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</si>
  <si>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</si>
  <si>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</si>
  <si>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апеляційних скарг у справі про банкрутство</t>
  </si>
  <si>
    <t>За подання до адміністративного суду**), усього (сума рядків 37-43):</t>
  </si>
  <si>
    <t>адміністративного позову майнового характеру</t>
  </si>
  <si>
    <t>адміністративного позову немайнового характеру</t>
  </si>
  <si>
    <t>апеляційної  скарги на ухвалу суду, заяви про приєднання до апеляційної скарги на ухвалу суду</t>
  </si>
  <si>
    <t>За видачу судами документів***), усього (сума рядків 45-49):</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</si>
  <si>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</si>
  <si>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</si>
  <si>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</si>
  <si>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</si>
  <si>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</si>
  <si>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Судом ухвалено постанову про накладення адміністративного  стягнення****)</t>
  </si>
  <si>
    <t>УСЬОГО (сума рядків 1, 20, 36, 44, 50)</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</si>
  <si>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</si>
  <si>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</si>
  <si>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</si>
  <si>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</si>
  <si>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</si>
  <si>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Усього</t>
  </si>
  <si>
    <t>у тому числі кількість заяв, які повернуті внаслідок несплати судового збору</t>
  </si>
  <si>
    <t>Розрахункова сума судового збору</t>
  </si>
  <si>
    <t>у тому числі із кількості заяв, які повернуті внаслідок несплати судового збору</t>
  </si>
  <si>
    <t>Фактично сплачено судового збору, всього</t>
  </si>
  <si>
    <t>Кількість заяв (скарг)</t>
  </si>
  <si>
    <t>Сума фактично сплаченого судового збору, грн.</t>
  </si>
  <si>
    <t>Зменшено розмір судового збору (ч. 2 статті 8 Закону України "Про судовий збір")</t>
  </si>
  <si>
    <t>Сума зменшеного судом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</si>
  <si>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</si>
  <si>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</si>
  <si>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</si>
  <si>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t>
  </si>
  <si>
    <t>Звільнено від сплати судового збору, всього</t>
  </si>
  <si>
    <t>Розрахункова сума судового збору, грн.</t>
  </si>
  <si>
    <t>у тому числі:</t>
  </si>
  <si>
    <t>Звільнено судом від сплати судового збору (частина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</si>
  <si>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</si>
  <si>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</si>
  <si>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</si>
  <si>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</si>
  <si>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</si>
  <si>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</si>
  <si>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</si>
  <si>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</si>
  <si>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</si>
  <si>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</si>
  <si>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</si>
  <si>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</si>
  <si>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</si>
  <si>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</si>
  <si>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</si>
  <si>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</si>
  <si>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</si>
  <si>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</si>
  <si>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</si>
  <si>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</si>
  <si>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</si>
  <si>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</si>
  <si>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</si>
  <si>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</si>
  <si>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</si>
  <si>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</si>
  <si>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телефон:</t>
  </si>
  <si>
    <t>факс:</t>
  </si>
  <si>
    <t>електронна пошта:</t>
  </si>
  <si>
    <t>І.Приступа</t>
  </si>
  <si>
    <t>Л.Школьник</t>
  </si>
  <si>
    <t>(0382)653557</t>
  </si>
  <si>
    <t>stat@km.court.gov.ua</t>
  </si>
  <si>
    <t xml:space="preserve">(підпис)    </t>
  </si>
  <si>
    <t>9 жовтня 2014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</si>
  <si>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</si>
  <si>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</si>
  <si>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</si>
  <si>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</si>
  <si>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</si>
  <si>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</si>
  <si>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</si>
  <si>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</si>
  <si>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</si>
  <si>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</si>
  <si>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</si>
  <si>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</si>
  <si>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</si>
  <si>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</si>
  <si>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</si>
  <si>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</si>
  <si>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три квартали 2014 року</t>
  </si>
  <si>
    <t>ТУ ДСА в Хмельницькій областi</t>
  </si>
  <si>
    <t>29000, м.Хмельницький, вул.Соборна, 75</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</si>
  <si>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</si>
  <si>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</si>
  <si>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</si>
  <si>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</si>
  <si>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</si>
  <si>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</si>
  <si>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</si>
  <si>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</si>
  <si>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</si>
  <si>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</si>
  <si>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04.12.2013 № 166)</t>
  </si>
  <si>
    <t>за погодженням з Держстатом України</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</si>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</sst>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0"/>
      <name val="Arial"/>
    </font>
    <font>
      <b/>
      <sz val="12"/>
      <name val="Times New Roman"/>
      <charset val="204"/>
    </font>
    <font>
      <b/>
      <sz val="11"/>
      <name val="Times New Roman"/>
      <charset val="204"/>
    </font>
    <font>
      <b/>
      <sz val="9"/>
      <name val="Times New Roman"/>
      <charset val="204"/>
    </font>
    <font>
      <sz val="10"/>
      <name val="Arial"/>
    </font>
    <font>
      <b/>
      <sz val="14"/>
      <name val="Times New Roman"/>
      <charset val="204"/>
    </font>
    <font>
      <sz val="9"/>
      <name val="Times New Roman"/>
      <charset val="204"/>
    </font>
    <font>
      <i/>
      <sz val="9"/>
      <name val="Times New Roman"/>
      <charset val="204"/>
    </font>
    <font>
      <b/>
      <sz val="11"/>
      <color indexed="8"/>
      <name val="Times New Roman"/>
      <charset val="204"/>
    </font>
    <font>
      <sz val="10"/>
      <color indexed="8"/>
      <name val="Times New Roman"/>
      <charset val="204"/>
    </font>
    <font>
      <b/>
      <sz val="10"/>
      <color indexed="8"/>
      <name val="Times New Roman"/>
      <charset val="204"/>
    </font>
    <font>
      <sz val="11"/>
      <name val="Times New Roman"/>
      <charset val="204"/>
    </font>
    <font>
      <sz val="10"/>
      <name val="Times New Roman"/>
      <charset val="204"/>
    </font>
    <font>
      <b/>
      <sz val="10"/>
      <name val="Times New Roman"/>
      <charset val="204"/>
    </font>
    <font>
      <sz val="8"/>
      <name val="Times New Roman"/>
      <charset val="204"/>
    </font>
    <font>
      <sz val="11"/>
      <name val="Arial"/>
      <charset val="204"/>
    </font>
    <font>
      <i/>
      <sz val="10"/>
      <name val="Times New Roman"/>
    </font>
    <font>
      <sz val="10"/>
      <name val="Arial"/>
      <charset val="204"/>
    </font>
    <font>
      <i/>
      <sz val="10"/>
      <name val="Times New Roman"/>
      <charset val="204"/>
    </font>
    <font>
      <i/>
      <sz val="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149">
    <xf numFmtId="0" fontId="1" fillId="0" borderId="0" xfId="0" applyFont="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xf numFmtId="0" fontId="6" fillId="0" borderId="0"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7" fillId="0" borderId="0" xfId="0" applyNumberFormat="1" applyFont="1" applyFill="1" applyBorder="1" applyAlignment="1" applyProtection="1"/>
    <xf numFmtId="0" fontId="9" fillId="0" borderId="2"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xf numFmtId="0" fontId="10" fillId="0" borderId="4"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1" fontId="7" fillId="0" borderId="2"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0" fontId="11" fillId="0" borderId="7"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xf numFmtId="0" fontId="10" fillId="0"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xf numFmtId="0" fontId="4" fillId="0" borderId="2" xfId="0" applyNumberFormat="1" applyFont="1" applyFill="1" applyBorder="1" applyAlignment="1" applyProtection="1">
      <alignment horizontal="center" vertical="center" wrapText="1"/>
    </xf>
    <xf numFmtId="1" fontId="4"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xf numFmtId="0" fontId="5" fillId="0" borderId="0" xfId="0" applyNumberFormat="1" applyFont="1" applyFill="1" applyBorder="1" applyAlignment="1" applyProtection="1"/>
    <xf numFmtId="49" fontId="13"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right" wrapText="1"/>
    </xf>
    <xf numFmtId="0" fontId="15" fillId="0" borderId="0" xfId="0" applyNumberFormat="1" applyFont="1" applyFill="1" applyBorder="1" applyAlignment="1" applyProtection="1">
      <alignment horizontal="center" vertical="top"/>
    </xf>
    <xf numFmtId="0" fontId="12" fillId="0" borderId="0" xfId="0" applyNumberFormat="1" applyFont="1" applyFill="1" applyBorder="1" applyAlignment="1" applyProtection="1">
      <alignment horizontal="right" wrapText="1"/>
    </xf>
    <xf numFmtId="0" fontId="12" fillId="0" borderId="0" xfId="0" applyNumberFormat="1" applyFont="1" applyFill="1" applyBorder="1" applyAlignment="1" applyProtection="1">
      <alignment horizontal="right" vertical="top"/>
    </xf>
    <xf numFmtId="49" fontId="12" fillId="0" borderId="0" xfId="0" applyNumberFormat="1" applyFont="1" applyFill="1" applyBorder="1" applyAlignment="1" applyProtection="1">
      <alignment horizontal="right"/>
    </xf>
    <xf numFmtId="0" fontId="13" fillId="0" borderId="0" xfId="0" applyNumberFormat="1" applyFont="1" applyFill="1" applyBorder="1" applyAlignment="1" applyProtection="1"/>
    <xf numFmtId="0" fontId="5" fillId="0" borderId="0" xfId="0" applyNumberFormat="1" applyFont="1" applyFill="1" applyBorder="1" applyAlignment="1" applyProtection="1">
      <alignment wrapText="1"/>
    </xf>
    <xf numFmtId="0" fontId="13" fillId="0" borderId="14" xfId="0" applyNumberFormat="1" applyFont="1" applyFill="1" applyBorder="1" applyAlignment="1" applyProtection="1">
      <alignment horizontal="left" vertical="center" wrapText="1"/>
    </xf>
    <xf numFmtId="0" fontId="13" fillId="0" borderId="14" xfId="0" applyNumberFormat="1" applyFont="1" applyFill="1" applyBorder="1" applyAlignment="1" applyProtection="1">
      <alignment vertical="center" wrapText="1"/>
    </xf>
    <xf numFmtId="49" fontId="12" fillId="0" borderId="0" xfId="0" applyNumberFormat="1" applyFont="1" applyFill="1" applyBorder="1" applyAlignment="1" applyProtection="1">
      <alignment horizontal="left" wrapText="1"/>
    </xf>
    <xf numFmtId="49" fontId="15" fillId="0" borderId="0" xfId="0" applyNumberFormat="1" applyFont="1" applyFill="1" applyBorder="1" applyAlignment="1" applyProtection="1">
      <alignment horizontal="center" vertical="top"/>
    </xf>
    <xf numFmtId="0" fontId="2" fillId="0" borderId="0" xfId="0" applyNumberFormat="1" applyFont="1" applyFill="1" applyBorder="1" applyAlignment="1" applyProtection="1">
      <alignment vertical="center" wrapText="1"/>
    </xf>
    <xf numFmtId="0" fontId="13" fillId="0" borderId="8" xfId="0" applyNumberFormat="1" applyFont="1" applyFill="1" applyBorder="1" applyAlignment="1" applyProtection="1">
      <alignment horizontal="left" vertical="center" wrapText="1"/>
    </xf>
    <xf numFmtId="0" fontId="13" fillId="0" borderId="8"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xf>
    <xf numFmtId="0" fontId="12" fillId="0" borderId="2"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wrapText="1"/>
    </xf>
    <xf numFmtId="0" fontId="16" fillId="0" borderId="1" xfId="0" applyNumberFormat="1" applyFont="1" applyFill="1" applyBorder="1" applyAlignment="1" applyProtection="1">
      <alignment horizontal="center" wrapText="1"/>
    </xf>
    <xf numFmtId="0" fontId="13" fillId="0" borderId="3" xfId="0" applyNumberFormat="1" applyFont="1" applyFill="1" applyBorder="1" applyAlignment="1" applyProtection="1">
      <alignment horizontal="center" vertical="top"/>
    </xf>
    <xf numFmtId="0" fontId="12" fillId="0" borderId="0" xfId="0" applyNumberFormat="1" applyFont="1" applyFill="1" applyBorder="1" applyAlignment="1" applyProtection="1">
      <alignment horizontal="center" vertical="center" wrapText="1"/>
    </xf>
    <xf numFmtId="1" fontId="12" fillId="0" borderId="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17"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1" fontId="3" fillId="0" borderId="2" xfId="0" applyNumberFormat="1" applyFont="1" applyFill="1" applyBorder="1" applyAlignment="1" applyProtection="1">
      <alignment horizontal="center" vertical="center" wrapText="1"/>
    </xf>
    <xf numFmtId="0" fontId="18" fillId="0" borderId="15" xfId="0" applyNumberFormat="1" applyFont="1" applyFill="1" applyBorder="1" applyAlignment="1" applyProtection="1"/>
    <xf numFmtId="0" fontId="5" fillId="0" borderId="15"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18" fillId="0" borderId="1" xfId="0" applyNumberFormat="1" applyFont="1" applyFill="1" applyBorder="1" applyAlignment="1" applyProtection="1"/>
    <xf numFmtId="0" fontId="14" fillId="0" borderId="7" xfId="0" applyNumberFormat="1" applyFont="1" applyFill="1" applyBorder="1" applyAlignment="1" applyProtection="1">
      <alignment horizontal="center"/>
    </xf>
    <xf numFmtId="0" fontId="19" fillId="0" borderId="9" xfId="0" applyNumberFormat="1" applyFont="1" applyFill="1" applyBorder="1" applyAlignment="1" applyProtection="1"/>
    <xf numFmtId="0" fontId="7" fillId="0" borderId="13" xfId="0" applyNumberFormat="1" applyFont="1" applyFill="1" applyBorder="1" applyAlignment="1" applyProtection="1">
      <alignment horizontal="left" wrapText="1"/>
    </xf>
    <xf numFmtId="0" fontId="7" fillId="0" borderId="13" xfId="0" applyNumberFormat="1" applyFont="1" applyFill="1" applyBorder="1" applyAlignment="1" applyProtection="1">
      <alignment horizontal="left" wrapText="1"/>
    </xf>
    <xf numFmtId="0" fontId="18" fillId="0" borderId="13" xfId="0" applyNumberFormat="1" applyFont="1" applyFill="1" applyBorder="1" applyAlignment="1" applyProtection="1"/>
    <xf numFmtId="0" fontId="7" fillId="0" borderId="13" xfId="0" applyNumberFormat="1" applyFont="1" applyFill="1" applyBorder="1" applyAlignment="1" applyProtection="1">
      <alignment horizontal="left"/>
    </xf>
    <xf numFmtId="0" fontId="7" fillId="0" borderId="13" xfId="0" applyNumberFormat="1" applyFont="1" applyFill="1" applyBorder="1" applyAlignment="1" applyProtection="1"/>
    <xf numFmtId="0" fontId="7" fillId="0" borderId="10" xfId="0" applyNumberFormat="1" applyFont="1" applyFill="1" applyBorder="1" applyAlignment="1" applyProtection="1">
      <alignment horizontal="left" wrapText="1"/>
    </xf>
    <xf numFmtId="0" fontId="18" fillId="0" borderId="3" xfId="0" applyNumberFormat="1" applyFont="1" applyFill="1" applyBorder="1" applyAlignment="1" applyProtection="1"/>
    <xf numFmtId="0" fontId="18" fillId="0" borderId="0" xfId="0" applyNumberFormat="1" applyFont="1" applyFill="1" applyBorder="1" applyAlignment="1" applyProtection="1"/>
    <xf numFmtId="0" fontId="14" fillId="0" borderId="9" xfId="0" applyNumberFormat="1" applyFont="1" applyFill="1" applyBorder="1" applyAlignment="1" applyProtection="1"/>
    <xf numFmtId="0" fontId="13" fillId="0" borderId="13" xfId="0" applyNumberFormat="1" applyFont="1" applyFill="1" applyBorder="1" applyAlignment="1" applyProtection="1"/>
    <xf numFmtId="0" fontId="13" fillId="0" borderId="13" xfId="0" applyNumberFormat="1" applyFont="1" applyFill="1" applyBorder="1" applyAlignment="1" applyProtection="1"/>
    <xf numFmtId="0" fontId="13" fillId="0" borderId="10" xfId="0" applyNumberFormat="1" applyFont="1" applyFill="1" applyBorder="1" applyAlignment="1" applyProtection="1"/>
    <xf numFmtId="0" fontId="20" fillId="0" borderId="9"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wrapText="1"/>
    </xf>
    <xf numFmtId="0" fontId="18" fillId="0" borderId="10" xfId="0" applyNumberFormat="1" applyFont="1" applyFill="1" applyBorder="1" applyAlignment="1" applyProtection="1"/>
    <xf numFmtId="0" fontId="14" fillId="0" borderId="14" xfId="0" applyNumberFormat="1" applyFont="1" applyFill="1" applyBorder="1" applyAlignment="1" applyProtection="1">
      <alignment horizontal="center"/>
    </xf>
    <xf numFmtId="0" fontId="19" fillId="0" borderId="3" xfId="0" applyNumberFormat="1" applyFont="1" applyFill="1" applyBorder="1" applyAlignment="1" applyProtection="1"/>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xf>
    <xf numFmtId="0" fontId="7" fillId="0" borderId="1" xfId="0" applyNumberFormat="1" applyFont="1" applyFill="1" applyBorder="1" applyAlignment="1" applyProtection="1">
      <alignment horizontal="left" wrapText="1"/>
    </xf>
    <xf numFmtId="0" fontId="14" fillId="0" borderId="3" xfId="0" applyNumberFormat="1" applyFont="1" applyFill="1" applyBorder="1" applyAlignment="1" applyProtection="1"/>
    <xf numFmtId="0" fontId="18" fillId="0" borderId="0" xfId="0" applyNumberFormat="1" applyFont="1" applyFill="1" applyBorder="1" applyAlignment="1" applyProtection="1"/>
    <xf numFmtId="0" fontId="13" fillId="0" borderId="1" xfId="0" applyNumberFormat="1" applyFont="1" applyFill="1" applyBorder="1" applyAlignment="1" applyProtection="1"/>
    <xf numFmtId="0" fontId="20" fillId="0" borderId="3" xfId="0" applyNumberFormat="1" applyFont="1" applyFill="1" applyBorder="1" applyAlignment="1" applyProtection="1">
      <alignment horizontal="center"/>
    </xf>
    <xf numFmtId="0" fontId="13" fillId="0" borderId="1" xfId="0" applyNumberFormat="1" applyFont="1" applyFill="1" applyBorder="1" applyAlignment="1" applyProtection="1">
      <alignment horizontal="left"/>
    </xf>
    <xf numFmtId="0" fontId="6" fillId="0" borderId="1" xfId="0" applyNumberFormat="1" applyFont="1" applyFill="1" applyBorder="1" applyAlignment="1" applyProtection="1">
      <alignment horizontal="center" vertical="center"/>
    </xf>
    <xf numFmtId="0" fontId="14" fillId="0" borderId="8" xfId="0" applyNumberFormat="1" applyFont="1" applyFill="1" applyBorder="1" applyAlignment="1" applyProtection="1">
      <alignment horizontal="center"/>
    </xf>
    <xf numFmtId="0" fontId="18" fillId="0" borderId="11" xfId="0" applyNumberFormat="1" applyFont="1" applyFill="1" applyBorder="1" applyAlignment="1" applyProtection="1"/>
    <xf numFmtId="0" fontId="7" fillId="0" borderId="15" xfId="0" applyNumberFormat="1" applyFont="1" applyFill="1" applyBorder="1" applyAlignment="1" applyProtection="1">
      <alignment horizontal="left" wrapText="1"/>
    </xf>
    <xf numFmtId="0" fontId="7" fillId="0" borderId="15" xfId="0" applyNumberFormat="1" applyFont="1" applyFill="1" applyBorder="1" applyAlignment="1" applyProtection="1">
      <alignment horizontal="left" wrapText="1"/>
    </xf>
    <xf numFmtId="0" fontId="7" fillId="0" borderId="15" xfId="0" applyNumberFormat="1" applyFont="1" applyFill="1" applyBorder="1" applyAlignment="1" applyProtection="1">
      <alignment horizontal="left"/>
    </xf>
    <xf numFmtId="0" fontId="7" fillId="0" borderId="12" xfId="0" applyNumberFormat="1" applyFont="1" applyFill="1" applyBorder="1" applyAlignment="1" applyProtection="1">
      <alignment horizontal="left" wrapText="1"/>
    </xf>
    <xf numFmtId="0" fontId="13" fillId="0" borderId="1" xfId="0" applyNumberFormat="1" applyFont="1" applyFill="1" applyBorder="1" applyAlignment="1" applyProtection="1">
      <alignment wrapText="1"/>
    </xf>
    <xf numFmtId="0" fontId="14" fillId="0" borderId="0" xfId="0" applyNumberFormat="1" applyFont="1" applyFill="1" applyBorder="1" applyAlignment="1" applyProtection="1">
      <alignment horizontal="center"/>
    </xf>
    <xf numFmtId="0" fontId="20" fillId="0" borderId="3"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0" fontId="14" fillId="0" borderId="2" xfId="0" applyNumberFormat="1" applyFont="1" applyFill="1" applyBorder="1" applyAlignment="1" applyProtection="1">
      <alignment horizontal="center"/>
    </xf>
    <xf numFmtId="0" fontId="18" fillId="0" borderId="4" xfId="0" applyNumberFormat="1" applyFont="1" applyFill="1" applyBorder="1" applyAlignment="1" applyProtection="1"/>
    <xf numFmtId="0" fontId="7" fillId="0" borderId="5" xfId="0" applyNumberFormat="1" applyFont="1" applyFill="1" applyBorder="1" applyAlignment="1" applyProtection="1">
      <alignment horizontal="left" wrapText="1"/>
    </xf>
    <xf numFmtId="0" fontId="7" fillId="0" borderId="5" xfId="0" applyNumberFormat="1" applyFont="1" applyFill="1" applyBorder="1" applyAlignment="1" applyProtection="1">
      <alignment horizontal="center" wrapText="1"/>
    </xf>
    <xf numFmtId="0" fontId="18"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5" xfId="0" applyNumberFormat="1" applyFont="1" applyFill="1" applyBorder="1" applyAlignment="1" applyProtection="1">
      <alignment wrapText="1"/>
    </xf>
    <xf numFmtId="0" fontId="7" fillId="0" borderId="6" xfId="0" applyNumberFormat="1" applyFont="1" applyFill="1" applyBorder="1" applyAlignment="1" applyProtection="1">
      <alignment wrapText="1"/>
    </xf>
    <xf numFmtId="0" fontId="13" fillId="0" borderId="13" xfId="0" applyNumberFormat="1" applyFont="1" applyFill="1" applyBorder="1" applyAlignment="1" applyProtection="1">
      <alignment horizontal="center"/>
    </xf>
    <xf numFmtId="0" fontId="13" fillId="0" borderId="13"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xf numFmtId="0" fontId="20" fillId="0" borderId="11" xfId="0" applyNumberFormat="1" applyFont="1" applyFill="1" applyBorder="1" applyAlignment="1" applyProtection="1">
      <alignment horizontal="center"/>
    </xf>
    <xf numFmtId="0" fontId="13" fillId="0" borderId="12" xfId="0" applyNumberFormat="1" applyFont="1" applyFill="1" applyBorder="1" applyAlignment="1" applyProtection="1">
      <alignment horizontal="left"/>
    </xf>
    <xf numFmtId="0" fontId="18" fillId="0" borderId="12"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heetViews>
  <sheetFormatPr defaultRowHeight="12.75" x14ac:dyDescent="0.2"/>
  <cols>
    <col min="1" max="1" width="3.85546875" customWidth="1"/>
    <col min="2" max="2" width="47" customWidth="1"/>
    <col min="3" max="3" width="11.28515625" customWidth="1"/>
    <col min="4" max="4" width="13.85546875" customWidth="1"/>
    <col min="5" max="5" width="19.28515625" customWidth="1"/>
    <col min="6" max="6" width="12.140625" customWidth="1"/>
    <col min="7" max="7" width="16.7109375" customWidth="1"/>
    <col min="8" max="8" width="19.28515625" customWidth="1"/>
    <col min="9" max="9" width="14" customWidth="1"/>
    <col min="10" max="10" width="12.7109375" customWidth="1"/>
    <col min="11" max="11" width="11.85546875" customWidth="1"/>
    <col min="12" max="12" width="15.42578125" customWidth="1"/>
    <col min="13" max="13" width="12.5703125" customWidth="1"/>
    <col min="14" max="14" width="15.42578125" customWidth="1"/>
    <col min="16" max="16" width="12" customWidth="1"/>
    <col min="17" max="17" width="10.140625" customWidth="1"/>
    <col min="18" max="18" width="14.5703125" customWidth="1"/>
    <col min="19" max="19" width="14.42578125" customWidth="1"/>
    <col min="20" max="20" width="13.7109375" customWidth="1"/>
  </cols>
  <sheetData>
    <row r="1" spans="1:21" ht="18.95" customHeight="1" x14ac:dyDescent="0.3">
      <c r="A1" s="1"/>
      <c r="B1" s="6" t="s">
        <v>8</v>
      </c>
      <c r="C1" s="6"/>
      <c r="D1" s="6"/>
      <c r="E1" s="1"/>
      <c r="F1" s="1"/>
      <c r="G1" s="1"/>
      <c r="H1" s="1"/>
    </row>
    <row r="2" spans="1:21" ht="3" customHeight="1" x14ac:dyDescent="0.2">
      <c r="A2" s="2"/>
      <c r="B2" s="2"/>
      <c r="C2" s="2"/>
      <c r="D2" s="2"/>
      <c r="E2" s="2"/>
      <c r="F2" s="2"/>
      <c r="G2" s="2"/>
      <c r="H2" s="2"/>
      <c r="I2" s="28"/>
      <c r="J2" s="28"/>
      <c r="K2" s="31"/>
      <c r="L2" s="31"/>
      <c r="M2" s="31"/>
      <c r="N2" s="31"/>
      <c r="O2" s="31"/>
      <c r="P2" s="31"/>
      <c r="Q2" s="31"/>
      <c r="R2" s="31"/>
      <c r="S2" s="31"/>
      <c r="T2" s="31"/>
    </row>
    <row r="3" spans="1:21" ht="61.15" customHeight="1" x14ac:dyDescent="0.2">
      <c r="A3" s="3" t="s">
        <v>6</v>
      </c>
      <c r="B3" s="7" t="s">
        <v>9</v>
      </c>
      <c r="C3" s="15" t="s">
        <v>56</v>
      </c>
      <c r="D3" s="15"/>
      <c r="E3" s="24" t="s">
        <v>59</v>
      </c>
      <c r="F3" s="24"/>
      <c r="G3" s="26" t="s">
        <v>61</v>
      </c>
      <c r="H3" s="27"/>
      <c r="I3" s="29" t="s">
        <v>64</v>
      </c>
      <c r="J3" s="30"/>
      <c r="K3" s="26" t="s">
        <v>66</v>
      </c>
      <c r="L3" s="27"/>
      <c r="M3" s="15" t="s">
        <v>68</v>
      </c>
      <c r="N3" s="15"/>
      <c r="O3" s="33" t="s">
        <v>69</v>
      </c>
      <c r="P3" s="33"/>
      <c r="Q3" s="33"/>
      <c r="R3" s="33"/>
      <c r="S3" s="33"/>
      <c r="T3" s="33"/>
      <c r="U3" s="39"/>
    </row>
    <row r="4" spans="1:21" ht="12.95" customHeight="1" x14ac:dyDescent="0.2">
      <c r="A4" s="3"/>
      <c r="B4" s="7"/>
      <c r="C4" s="16" t="s">
        <v>57</v>
      </c>
      <c r="D4" s="21" t="s">
        <v>58</v>
      </c>
      <c r="E4" s="16" t="s">
        <v>57</v>
      </c>
      <c r="F4" s="21" t="s">
        <v>60</v>
      </c>
      <c r="G4" s="21" t="s">
        <v>62</v>
      </c>
      <c r="H4" s="21" t="s">
        <v>63</v>
      </c>
      <c r="I4" s="21" t="s">
        <v>62</v>
      </c>
      <c r="J4" s="21" t="s">
        <v>65</v>
      </c>
      <c r="K4" s="21" t="s">
        <v>62</v>
      </c>
      <c r="L4" s="32" t="s">
        <v>67</v>
      </c>
      <c r="M4" s="21" t="s">
        <v>62</v>
      </c>
      <c r="N4" s="32" t="s">
        <v>67</v>
      </c>
      <c r="O4" s="32" t="s">
        <v>70</v>
      </c>
      <c r="P4" s="32"/>
      <c r="Q4" s="32" t="s">
        <v>72</v>
      </c>
      <c r="R4" s="32"/>
      <c r="S4" s="32"/>
      <c r="T4" s="32"/>
      <c r="U4" s="39"/>
    </row>
    <row r="5" spans="1:21" ht="30.2" customHeight="1" x14ac:dyDescent="0.2">
      <c r="A5" s="3"/>
      <c r="B5" s="7"/>
      <c r="C5" s="17"/>
      <c r="D5" s="22"/>
      <c r="E5" s="17"/>
      <c r="F5" s="22"/>
      <c r="G5" s="22"/>
      <c r="H5" s="22"/>
      <c r="I5" s="22"/>
      <c r="J5" s="22"/>
      <c r="K5" s="22"/>
      <c r="L5" s="32"/>
      <c r="M5" s="22"/>
      <c r="N5" s="32"/>
      <c r="O5" s="32"/>
      <c r="P5" s="32"/>
      <c r="Q5" s="35" t="s">
        <v>73</v>
      </c>
      <c r="R5" s="37"/>
      <c r="S5" s="35" t="s">
        <v>74</v>
      </c>
      <c r="T5" s="37"/>
      <c r="U5" s="39"/>
    </row>
    <row r="6" spans="1:21" ht="35.450000000000003" customHeight="1" x14ac:dyDescent="0.2">
      <c r="A6" s="3"/>
      <c r="B6" s="7"/>
      <c r="C6" s="17"/>
      <c r="D6" s="22"/>
      <c r="E6" s="17"/>
      <c r="F6" s="22"/>
      <c r="G6" s="22"/>
      <c r="H6" s="22"/>
      <c r="I6" s="22"/>
      <c r="J6" s="22"/>
      <c r="K6" s="22"/>
      <c r="L6" s="32"/>
      <c r="M6" s="22"/>
      <c r="N6" s="32"/>
      <c r="O6" s="32"/>
      <c r="P6" s="32"/>
      <c r="Q6" s="36"/>
      <c r="R6" s="38"/>
      <c r="S6" s="36"/>
      <c r="T6" s="38"/>
      <c r="U6" s="39"/>
    </row>
    <row r="7" spans="1:21" ht="64.150000000000006" customHeight="1" x14ac:dyDescent="0.2">
      <c r="A7" s="3"/>
      <c r="B7" s="7"/>
      <c r="C7" s="18"/>
      <c r="D7" s="23"/>
      <c r="E7" s="18"/>
      <c r="F7" s="23"/>
      <c r="G7" s="23"/>
      <c r="H7" s="23"/>
      <c r="I7" s="23"/>
      <c r="J7" s="23"/>
      <c r="K7" s="23"/>
      <c r="L7" s="32"/>
      <c r="M7" s="23"/>
      <c r="N7" s="32"/>
      <c r="O7" s="34" t="s">
        <v>62</v>
      </c>
      <c r="P7" s="34" t="s">
        <v>71</v>
      </c>
      <c r="Q7" s="34" t="s">
        <v>62</v>
      </c>
      <c r="R7" s="34" t="s">
        <v>71</v>
      </c>
      <c r="S7" s="34" t="s">
        <v>62</v>
      </c>
      <c r="T7" s="34" t="s">
        <v>71</v>
      </c>
      <c r="U7" s="39"/>
    </row>
    <row r="8" spans="1:21" ht="15.2" customHeight="1" x14ac:dyDescent="0.2">
      <c r="A8" s="4" t="s">
        <v>7</v>
      </c>
      <c r="B8" s="4" t="s">
        <v>10</v>
      </c>
      <c r="C8" s="4">
        <v>1</v>
      </c>
      <c r="D8" s="4">
        <v>2</v>
      </c>
      <c r="E8" s="4">
        <v>3</v>
      </c>
      <c r="F8" s="4">
        <v>4</v>
      </c>
      <c r="G8" s="4">
        <v>5</v>
      </c>
      <c r="H8" s="4">
        <v>6</v>
      </c>
      <c r="I8" s="4">
        <v>7</v>
      </c>
      <c r="J8" s="4">
        <v>8</v>
      </c>
      <c r="K8" s="4">
        <v>9</v>
      </c>
      <c r="L8" s="4">
        <v>10</v>
      </c>
      <c r="M8" s="4">
        <v>11</v>
      </c>
      <c r="N8" s="4">
        <v>12</v>
      </c>
      <c r="O8" s="4">
        <v>13</v>
      </c>
      <c r="P8" s="4">
        <v>14</v>
      </c>
      <c r="Q8" s="4">
        <v>15</v>
      </c>
      <c r="R8" s="4">
        <v>16</v>
      </c>
      <c r="S8" s="4">
        <v>17</v>
      </c>
      <c r="T8" s="4">
        <v>18</v>
      </c>
      <c r="U8" s="39"/>
    </row>
    <row r="9" spans="1:21" ht="24.2" customHeight="1" x14ac:dyDescent="0.2">
      <c r="A9" s="4">
        <v>1</v>
      </c>
      <c r="B9" s="8" t="s">
        <v>11</v>
      </c>
      <c r="C9" s="40">
        <f t="shared" ref="C9:T9" si="0">SUM(C10:C16,C19:C27)</f>
        <v>20546</v>
      </c>
      <c r="D9" s="40">
        <f t="shared" si="0"/>
        <v>21</v>
      </c>
      <c r="E9" s="41">
        <f t="shared" si="0"/>
        <v>7032104.1300000409</v>
      </c>
      <c r="F9" s="41">
        <f t="shared" si="0"/>
        <v>13788.99</v>
      </c>
      <c r="G9" s="40">
        <f t="shared" si="0"/>
        <v>16477</v>
      </c>
      <c r="H9" s="41">
        <f t="shared" si="0"/>
        <v>5891740.7800000217</v>
      </c>
      <c r="I9" s="40">
        <f t="shared" si="0"/>
        <v>22</v>
      </c>
      <c r="J9" s="41">
        <f t="shared" si="0"/>
        <v>5897.67</v>
      </c>
      <c r="K9" s="40">
        <f t="shared" si="0"/>
        <v>443</v>
      </c>
      <c r="L9" s="41">
        <f t="shared" si="0"/>
        <v>158988.89000000001</v>
      </c>
      <c r="M9" s="41">
        <f t="shared" si="0"/>
        <v>601</v>
      </c>
      <c r="N9" s="41">
        <f t="shared" si="0"/>
        <v>150689.1</v>
      </c>
      <c r="O9" s="40">
        <f t="shared" si="0"/>
        <v>3792</v>
      </c>
      <c r="P9" s="41">
        <f t="shared" si="0"/>
        <v>995039.44000000274</v>
      </c>
      <c r="Q9" s="40">
        <f t="shared" si="0"/>
        <v>105</v>
      </c>
      <c r="R9" s="41">
        <f t="shared" si="0"/>
        <v>16320.699999999999</v>
      </c>
      <c r="S9" s="40">
        <f t="shared" si="0"/>
        <v>3687</v>
      </c>
      <c r="T9" s="41">
        <f t="shared" si="0"/>
        <v>978718.7400000029</v>
      </c>
      <c r="U9" s="39"/>
    </row>
    <row r="10" spans="1:21" ht="16.7" customHeight="1" x14ac:dyDescent="0.2">
      <c r="A10" s="4">
        <v>2</v>
      </c>
      <c r="B10" s="9" t="s">
        <v>12</v>
      </c>
      <c r="C10" s="19">
        <v>8378</v>
      </c>
      <c r="D10" s="19">
        <v>13</v>
      </c>
      <c r="E10" s="25">
        <v>4683266.96000004</v>
      </c>
      <c r="F10" s="25">
        <v>10304.99</v>
      </c>
      <c r="G10" s="19">
        <v>6081</v>
      </c>
      <c r="H10" s="25">
        <v>3849926.7200000202</v>
      </c>
      <c r="I10" s="25">
        <v>6</v>
      </c>
      <c r="J10" s="25">
        <v>2850.43</v>
      </c>
      <c r="K10" s="25">
        <v>171</v>
      </c>
      <c r="L10" s="25">
        <v>105810.76</v>
      </c>
      <c r="M10" s="25">
        <v>344</v>
      </c>
      <c r="N10" s="25">
        <v>90400.87</v>
      </c>
      <c r="O10" s="19">
        <f t="shared" ref="O10:O27" si="1">SUM(Q10,S10)</f>
        <v>2147</v>
      </c>
      <c r="P10" s="25">
        <f t="shared" ref="P10:P27" si="2">SUM(R10,T10)</f>
        <v>686911.50000000303</v>
      </c>
      <c r="Q10" s="19">
        <v>10</v>
      </c>
      <c r="R10" s="25">
        <v>4627.8999999999996</v>
      </c>
      <c r="S10" s="19">
        <v>2137</v>
      </c>
      <c r="T10" s="25">
        <v>682283.600000003</v>
      </c>
      <c r="U10" s="39"/>
    </row>
    <row r="11" spans="1:21" ht="19.7" customHeight="1" x14ac:dyDescent="0.2">
      <c r="A11" s="4">
        <v>3</v>
      </c>
      <c r="B11" s="9" t="s">
        <v>13</v>
      </c>
      <c r="C11" s="19">
        <v>3514</v>
      </c>
      <c r="D11" s="19">
        <v>5</v>
      </c>
      <c r="E11" s="25">
        <v>865361.00000000303</v>
      </c>
      <c r="F11" s="25">
        <v>1218.4000000000001</v>
      </c>
      <c r="G11" s="19">
        <v>2589</v>
      </c>
      <c r="H11" s="25">
        <v>681292.57000000204</v>
      </c>
      <c r="I11" s="25">
        <v>5</v>
      </c>
      <c r="J11" s="25">
        <v>1098.44</v>
      </c>
      <c r="K11" s="19">
        <v>93</v>
      </c>
      <c r="L11" s="25">
        <v>24590.63</v>
      </c>
      <c r="M11" s="19">
        <v>137</v>
      </c>
      <c r="N11" s="25">
        <v>33214.199999999997</v>
      </c>
      <c r="O11" s="19">
        <f t="shared" si="1"/>
        <v>872</v>
      </c>
      <c r="P11" s="25">
        <f t="shared" si="2"/>
        <v>209008.80000000002</v>
      </c>
      <c r="Q11" s="19">
        <v>1</v>
      </c>
      <c r="R11" s="25">
        <v>243.6</v>
      </c>
      <c r="S11" s="19">
        <v>871</v>
      </c>
      <c r="T11" s="25">
        <v>208765.2</v>
      </c>
      <c r="U11" s="39"/>
    </row>
    <row r="12" spans="1:21" ht="15.2" customHeight="1" x14ac:dyDescent="0.2">
      <c r="A12" s="4">
        <v>4</v>
      </c>
      <c r="B12" s="9" t="s">
        <v>14</v>
      </c>
      <c r="C12" s="19">
        <v>3140</v>
      </c>
      <c r="D12" s="19">
        <v>1</v>
      </c>
      <c r="E12" s="25">
        <v>775501.00000000396</v>
      </c>
      <c r="F12" s="25">
        <v>243.6</v>
      </c>
      <c r="G12" s="19">
        <v>3099</v>
      </c>
      <c r="H12" s="25">
        <v>752905.71000000404</v>
      </c>
      <c r="I12" s="25">
        <v>5</v>
      </c>
      <c r="J12" s="25">
        <v>1218</v>
      </c>
      <c r="K12" s="19">
        <v>54</v>
      </c>
      <c r="L12" s="25">
        <v>13126</v>
      </c>
      <c r="M12" s="19">
        <v>9</v>
      </c>
      <c r="N12" s="25">
        <v>1948.8</v>
      </c>
      <c r="O12" s="19">
        <f t="shared" si="1"/>
        <v>36</v>
      </c>
      <c r="P12" s="25">
        <f t="shared" si="2"/>
        <v>8648.2000000000007</v>
      </c>
      <c r="Q12" s="19"/>
      <c r="R12" s="25"/>
      <c r="S12" s="19">
        <v>36</v>
      </c>
      <c r="T12" s="25">
        <v>8648.2000000000007</v>
      </c>
      <c r="U12" s="39"/>
    </row>
    <row r="13" spans="1:21" ht="15.95" customHeight="1" x14ac:dyDescent="0.2">
      <c r="A13" s="4">
        <v>5</v>
      </c>
      <c r="B13" s="9" t="s">
        <v>15</v>
      </c>
      <c r="C13" s="19">
        <v>24</v>
      </c>
      <c r="D13" s="19">
        <v>1</v>
      </c>
      <c r="E13" s="25">
        <v>15228.6</v>
      </c>
      <c r="F13" s="25">
        <v>1900</v>
      </c>
      <c r="G13" s="19">
        <v>24</v>
      </c>
      <c r="H13" s="25">
        <v>16745.8</v>
      </c>
      <c r="I13" s="25"/>
      <c r="J13" s="25"/>
      <c r="K13" s="25"/>
      <c r="L13" s="25"/>
      <c r="M13" s="25"/>
      <c r="N13" s="25"/>
      <c r="O13" s="19">
        <f t="shared" si="1"/>
        <v>0</v>
      </c>
      <c r="P13" s="25">
        <f t="shared" si="2"/>
        <v>0</v>
      </c>
      <c r="Q13" s="19"/>
      <c r="R13" s="25"/>
      <c r="S13" s="19"/>
      <c r="T13" s="25"/>
      <c r="U13" s="39"/>
    </row>
    <row r="14" spans="1:21" ht="16.7" customHeight="1" x14ac:dyDescent="0.2">
      <c r="A14" s="4">
        <v>6</v>
      </c>
      <c r="B14" s="9" t="s">
        <v>16</v>
      </c>
      <c r="C14" s="19">
        <v>3396</v>
      </c>
      <c r="D14" s="19"/>
      <c r="E14" s="25">
        <v>422683.39999999502</v>
      </c>
      <c r="F14" s="25"/>
      <c r="G14" s="19">
        <v>2842</v>
      </c>
      <c r="H14" s="25">
        <v>343452.94999999501</v>
      </c>
      <c r="I14" s="25">
        <v>6</v>
      </c>
      <c r="J14" s="25">
        <v>730.8</v>
      </c>
      <c r="K14" s="25">
        <v>77</v>
      </c>
      <c r="L14" s="25">
        <v>9006.1000000000095</v>
      </c>
      <c r="M14" s="25">
        <v>111</v>
      </c>
      <c r="N14" s="25">
        <v>25125.23</v>
      </c>
      <c r="O14" s="19">
        <f t="shared" si="1"/>
        <v>514</v>
      </c>
      <c r="P14" s="25">
        <f t="shared" si="2"/>
        <v>63248.839999999902</v>
      </c>
      <c r="Q14" s="19">
        <v>93</v>
      </c>
      <c r="R14" s="25">
        <v>11327.4</v>
      </c>
      <c r="S14" s="19">
        <v>421</v>
      </c>
      <c r="T14" s="25">
        <v>51921.4399999999</v>
      </c>
      <c r="U14" s="39"/>
    </row>
    <row r="15" spans="1:21" ht="21.2" customHeight="1" x14ac:dyDescent="0.2">
      <c r="A15" s="4">
        <v>7</v>
      </c>
      <c r="B15" s="9" t="s">
        <v>17</v>
      </c>
      <c r="C15" s="19">
        <v>1568</v>
      </c>
      <c r="D15" s="19"/>
      <c r="E15" s="25">
        <v>191957.2</v>
      </c>
      <c r="F15" s="25"/>
      <c r="G15" s="19">
        <v>1338</v>
      </c>
      <c r="H15" s="25">
        <v>172003.84</v>
      </c>
      <c r="I15" s="25"/>
      <c r="J15" s="25"/>
      <c r="K15" s="25">
        <v>41</v>
      </c>
      <c r="L15" s="25">
        <v>5237.3999999999996</v>
      </c>
      <c r="M15" s="25"/>
      <c r="N15" s="25"/>
      <c r="O15" s="19">
        <f t="shared" si="1"/>
        <v>208</v>
      </c>
      <c r="P15" s="25">
        <f t="shared" si="2"/>
        <v>25334.2</v>
      </c>
      <c r="Q15" s="19">
        <v>1</v>
      </c>
      <c r="R15" s="25">
        <v>121.8</v>
      </c>
      <c r="S15" s="19">
        <v>207</v>
      </c>
      <c r="T15" s="25">
        <v>25212.400000000001</v>
      </c>
      <c r="U15" s="39"/>
    </row>
    <row r="16" spans="1:21" ht="33.950000000000003" customHeight="1" x14ac:dyDescent="0.2">
      <c r="A16" s="4">
        <v>8</v>
      </c>
      <c r="B16" s="9" t="s">
        <v>18</v>
      </c>
      <c r="C16" s="25">
        <f t="shared" ref="C16:N16" si="3">SUM(C17:C18)</f>
        <v>32</v>
      </c>
      <c r="D16" s="25">
        <f t="shared" si="3"/>
        <v>0</v>
      </c>
      <c r="E16" s="25">
        <f t="shared" si="3"/>
        <v>14088.279999999999</v>
      </c>
      <c r="F16" s="25">
        <f t="shared" si="3"/>
        <v>0</v>
      </c>
      <c r="G16" s="25">
        <f t="shared" si="3"/>
        <v>30</v>
      </c>
      <c r="H16" s="25">
        <f t="shared" si="3"/>
        <v>8545.5</v>
      </c>
      <c r="I16" s="25">
        <f t="shared" si="3"/>
        <v>0</v>
      </c>
      <c r="J16" s="25">
        <f t="shared" si="3"/>
        <v>0</v>
      </c>
      <c r="K16" s="25">
        <f t="shared" si="3"/>
        <v>2</v>
      </c>
      <c r="L16" s="25">
        <f t="shared" si="3"/>
        <v>487.2</v>
      </c>
      <c r="M16" s="25">
        <f t="shared" si="3"/>
        <v>0</v>
      </c>
      <c r="N16" s="25">
        <f t="shared" si="3"/>
        <v>0</v>
      </c>
      <c r="O16" s="25">
        <f t="shared" si="1"/>
        <v>2</v>
      </c>
      <c r="P16" s="25">
        <f t="shared" si="2"/>
        <v>487.2</v>
      </c>
      <c r="Q16" s="25">
        <f>SUM(Q17:Q18)</f>
        <v>0</v>
      </c>
      <c r="R16" s="25">
        <f>SUM(R17:R18)</f>
        <v>0</v>
      </c>
      <c r="S16" s="25">
        <f>SUM(S17:S18)</f>
        <v>2</v>
      </c>
      <c r="T16" s="25">
        <f>SUM(T17:T18)</f>
        <v>487.2</v>
      </c>
      <c r="U16" s="39"/>
    </row>
    <row r="17" spans="1:21" x14ac:dyDescent="0.2">
      <c r="A17" s="4">
        <v>9</v>
      </c>
      <c r="B17" s="10" t="s">
        <v>13</v>
      </c>
      <c r="C17" s="19">
        <v>12</v>
      </c>
      <c r="D17" s="19"/>
      <c r="E17" s="25">
        <v>3410.4</v>
      </c>
      <c r="F17" s="25"/>
      <c r="G17" s="19">
        <v>11</v>
      </c>
      <c r="H17" s="25">
        <v>2342.8000000000002</v>
      </c>
      <c r="I17" s="25"/>
      <c r="J17" s="25"/>
      <c r="K17" s="19">
        <v>2</v>
      </c>
      <c r="L17" s="25">
        <v>487.2</v>
      </c>
      <c r="M17" s="19"/>
      <c r="N17" s="25"/>
      <c r="O17" s="19">
        <f t="shared" si="1"/>
        <v>1</v>
      </c>
      <c r="P17" s="25">
        <f t="shared" si="2"/>
        <v>243.6</v>
      </c>
      <c r="Q17" s="19"/>
      <c r="R17" s="25"/>
      <c r="S17" s="19">
        <v>1</v>
      </c>
      <c r="T17" s="25">
        <v>243.6</v>
      </c>
      <c r="U17" s="39"/>
    </row>
    <row r="18" spans="1:21" ht="23.45" customHeight="1" x14ac:dyDescent="0.2">
      <c r="A18" s="4">
        <v>10</v>
      </c>
      <c r="B18" s="10" t="s">
        <v>19</v>
      </c>
      <c r="C18" s="19">
        <v>20</v>
      </c>
      <c r="D18" s="19"/>
      <c r="E18" s="25">
        <v>10677.88</v>
      </c>
      <c r="F18" s="25"/>
      <c r="G18" s="19">
        <v>19</v>
      </c>
      <c r="H18" s="25">
        <v>6202.7</v>
      </c>
      <c r="I18" s="25"/>
      <c r="J18" s="25"/>
      <c r="K18" s="19"/>
      <c r="L18" s="25"/>
      <c r="M18" s="19"/>
      <c r="N18" s="25"/>
      <c r="O18" s="19">
        <f t="shared" si="1"/>
        <v>1</v>
      </c>
      <c r="P18" s="25">
        <f t="shared" si="2"/>
        <v>243.6</v>
      </c>
      <c r="Q18" s="19"/>
      <c r="R18" s="25"/>
      <c r="S18" s="19">
        <v>1</v>
      </c>
      <c r="T18" s="25">
        <v>243.6</v>
      </c>
      <c r="U18" s="39"/>
    </row>
    <row r="19" spans="1:21" ht="17.45" customHeight="1" x14ac:dyDescent="0.2">
      <c r="A19" s="4">
        <v>11</v>
      </c>
      <c r="B19" s="9" t="s">
        <v>20</v>
      </c>
      <c r="C19" s="19">
        <v>168</v>
      </c>
      <c r="D19" s="19">
        <v>1</v>
      </c>
      <c r="E19" s="25">
        <v>20462.599999999999</v>
      </c>
      <c r="F19" s="25">
        <v>122</v>
      </c>
      <c r="G19" s="19">
        <v>162</v>
      </c>
      <c r="H19" s="25">
        <v>19840.900000000001</v>
      </c>
      <c r="I19" s="25"/>
      <c r="J19" s="25"/>
      <c r="K19" s="19">
        <v>1</v>
      </c>
      <c r="L19" s="25">
        <v>121.8</v>
      </c>
      <c r="M19" s="19"/>
      <c r="N19" s="25"/>
      <c r="O19" s="19">
        <f t="shared" si="1"/>
        <v>0</v>
      </c>
      <c r="P19" s="25">
        <f t="shared" si="2"/>
        <v>0</v>
      </c>
      <c r="Q19" s="19"/>
      <c r="R19" s="25"/>
      <c r="S19" s="19"/>
      <c r="T19" s="25"/>
      <c r="U19" s="39"/>
    </row>
    <row r="20" spans="1:21" ht="30.2" customHeight="1" x14ac:dyDescent="0.2">
      <c r="A20" s="4">
        <v>12</v>
      </c>
      <c r="B20" s="9" t="s">
        <v>21</v>
      </c>
      <c r="C20" s="19">
        <v>17</v>
      </c>
      <c r="D20" s="19"/>
      <c r="E20" s="25">
        <v>1882.22</v>
      </c>
      <c r="F20" s="25"/>
      <c r="G20" s="19">
        <v>17</v>
      </c>
      <c r="H20" s="25">
        <v>4265.07</v>
      </c>
      <c r="I20" s="25"/>
      <c r="J20" s="25"/>
      <c r="K20" s="19"/>
      <c r="L20" s="25"/>
      <c r="M20" s="19"/>
      <c r="N20" s="25"/>
      <c r="O20" s="19">
        <f t="shared" si="1"/>
        <v>0</v>
      </c>
      <c r="P20" s="25">
        <f t="shared" si="2"/>
        <v>0</v>
      </c>
      <c r="Q20" s="19"/>
      <c r="R20" s="25"/>
      <c r="S20" s="19"/>
      <c r="T20" s="25"/>
      <c r="U20" s="39"/>
    </row>
    <row r="21" spans="1:21" ht="30.2" customHeight="1" x14ac:dyDescent="0.2">
      <c r="A21" s="4">
        <v>13</v>
      </c>
      <c r="B21" s="9" t="s">
        <v>22</v>
      </c>
      <c r="C21" s="19">
        <v>34</v>
      </c>
      <c r="D21" s="19"/>
      <c r="E21" s="25">
        <v>7142.37</v>
      </c>
      <c r="F21" s="25"/>
      <c r="G21" s="19">
        <v>29</v>
      </c>
      <c r="H21" s="25">
        <v>8162.91</v>
      </c>
      <c r="I21" s="25"/>
      <c r="J21" s="25"/>
      <c r="K21" s="19">
        <v>1</v>
      </c>
      <c r="L21" s="25">
        <v>243.6</v>
      </c>
      <c r="M21" s="19"/>
      <c r="N21" s="25"/>
      <c r="O21" s="19">
        <f t="shared" si="1"/>
        <v>5</v>
      </c>
      <c r="P21" s="25">
        <f t="shared" si="2"/>
        <v>487.2</v>
      </c>
      <c r="Q21" s="19"/>
      <c r="R21" s="25"/>
      <c r="S21" s="19">
        <v>5</v>
      </c>
      <c r="T21" s="25">
        <v>487.2</v>
      </c>
      <c r="U21" s="39"/>
    </row>
    <row r="22" spans="1:21" ht="18.95" customHeight="1" x14ac:dyDescent="0.2">
      <c r="A22" s="4">
        <v>14</v>
      </c>
      <c r="B22" s="9" t="s">
        <v>23</v>
      </c>
      <c r="C22" s="19">
        <v>1</v>
      </c>
      <c r="D22" s="19"/>
      <c r="E22" s="25">
        <v>60.9</v>
      </c>
      <c r="F22" s="25"/>
      <c r="G22" s="19"/>
      <c r="H22" s="25"/>
      <c r="I22" s="25"/>
      <c r="J22" s="25"/>
      <c r="K22" s="19"/>
      <c r="L22" s="25"/>
      <c r="M22" s="19"/>
      <c r="N22" s="25"/>
      <c r="O22" s="19">
        <f t="shared" si="1"/>
        <v>1</v>
      </c>
      <c r="P22" s="25">
        <f t="shared" si="2"/>
        <v>60.9</v>
      </c>
      <c r="Q22" s="19"/>
      <c r="R22" s="25"/>
      <c r="S22" s="19">
        <v>1</v>
      </c>
      <c r="T22" s="25">
        <v>60.9</v>
      </c>
      <c r="U22" s="39"/>
    </row>
    <row r="23" spans="1:21" ht="17.45" customHeight="1" x14ac:dyDescent="0.2">
      <c r="A23" s="4">
        <v>15</v>
      </c>
      <c r="B23" s="9" t="s">
        <v>24</v>
      </c>
      <c r="C23" s="19">
        <v>270</v>
      </c>
      <c r="D23" s="19"/>
      <c r="E23" s="25">
        <v>33982.3999999999</v>
      </c>
      <c r="F23" s="25"/>
      <c r="G23" s="19">
        <v>262</v>
      </c>
      <c r="H23" s="25">
        <v>34111.609999999899</v>
      </c>
      <c r="I23" s="25"/>
      <c r="J23" s="25"/>
      <c r="K23" s="19">
        <v>3</v>
      </c>
      <c r="L23" s="25">
        <v>365.4</v>
      </c>
      <c r="M23" s="19"/>
      <c r="N23" s="25"/>
      <c r="O23" s="19">
        <f t="shared" si="1"/>
        <v>7</v>
      </c>
      <c r="P23" s="25">
        <f t="shared" si="2"/>
        <v>852.6</v>
      </c>
      <c r="Q23" s="19"/>
      <c r="R23" s="25"/>
      <c r="S23" s="19">
        <v>7</v>
      </c>
      <c r="T23" s="25">
        <v>852.6</v>
      </c>
      <c r="U23" s="39"/>
    </row>
    <row r="24" spans="1:21" ht="25.7" customHeight="1" x14ac:dyDescent="0.2">
      <c r="A24" s="4">
        <v>16</v>
      </c>
      <c r="B24" s="9" t="s">
        <v>25</v>
      </c>
      <c r="C24" s="19">
        <v>4</v>
      </c>
      <c r="D24" s="19"/>
      <c r="E24" s="25">
        <v>487.2</v>
      </c>
      <c r="F24" s="25"/>
      <c r="G24" s="19">
        <v>4</v>
      </c>
      <c r="H24" s="25">
        <v>487.2</v>
      </c>
      <c r="I24" s="25"/>
      <c r="J24" s="25"/>
      <c r="K24" s="19"/>
      <c r="L24" s="25"/>
      <c r="M24" s="19"/>
      <c r="N24" s="25"/>
      <c r="O24" s="19">
        <f t="shared" si="1"/>
        <v>0</v>
      </c>
      <c r="P24" s="25">
        <f t="shared" si="2"/>
        <v>0</v>
      </c>
      <c r="Q24" s="19"/>
      <c r="R24" s="25"/>
      <c r="S24" s="19"/>
      <c r="T24" s="25"/>
      <c r="U24" s="39"/>
    </row>
    <row r="25" spans="1:21" ht="17.45" customHeight="1" x14ac:dyDescent="0.2">
      <c r="A25" s="4">
        <v>17</v>
      </c>
      <c r="B25" s="9" t="s">
        <v>26</v>
      </c>
      <c r="C25" s="19"/>
      <c r="D25" s="19"/>
      <c r="E25" s="25"/>
      <c r="F25" s="25"/>
      <c r="G25" s="19"/>
      <c r="H25" s="25"/>
      <c r="I25" s="25"/>
      <c r="J25" s="25"/>
      <c r="K25" s="19"/>
      <c r="L25" s="25"/>
      <c r="M25" s="19"/>
      <c r="N25" s="25"/>
      <c r="O25" s="19">
        <f t="shared" si="1"/>
        <v>0</v>
      </c>
      <c r="P25" s="25">
        <f t="shared" si="2"/>
        <v>0</v>
      </c>
      <c r="Q25" s="19"/>
      <c r="R25" s="25"/>
      <c r="S25" s="19"/>
      <c r="T25" s="25"/>
      <c r="U25" s="39"/>
    </row>
    <row r="26" spans="1:21" ht="26.45" customHeight="1" x14ac:dyDescent="0.2">
      <c r="A26" s="4">
        <v>18</v>
      </c>
      <c r="B26" s="9" t="s">
        <v>27</v>
      </c>
      <c r="C26" s="19"/>
      <c r="D26" s="19"/>
      <c r="E26" s="25"/>
      <c r="F26" s="25"/>
      <c r="G26" s="19"/>
      <c r="H26" s="25"/>
      <c r="I26" s="25"/>
      <c r="J26" s="25"/>
      <c r="K26" s="19"/>
      <c r="L26" s="25"/>
      <c r="M26" s="19"/>
      <c r="N26" s="25"/>
      <c r="O26" s="19">
        <f t="shared" si="1"/>
        <v>0</v>
      </c>
      <c r="P26" s="25">
        <f t="shared" si="2"/>
        <v>0</v>
      </c>
      <c r="Q26" s="19"/>
      <c r="R26" s="25"/>
      <c r="S26" s="19"/>
      <c r="T26" s="25"/>
      <c r="U26" s="39"/>
    </row>
    <row r="27" spans="1:21" ht="25.7" customHeight="1" x14ac:dyDescent="0.2">
      <c r="A27" s="4">
        <v>19</v>
      </c>
      <c r="B27" s="9" t="s">
        <v>28</v>
      </c>
      <c r="C27" s="19"/>
      <c r="D27" s="19"/>
      <c r="E27" s="25"/>
      <c r="F27" s="25"/>
      <c r="G27" s="19"/>
      <c r="H27" s="25"/>
      <c r="I27" s="25"/>
      <c r="J27" s="25"/>
      <c r="K27" s="19"/>
      <c r="L27" s="25"/>
      <c r="M27" s="19"/>
      <c r="N27" s="25"/>
      <c r="O27" s="19">
        <f t="shared" si="1"/>
        <v>0</v>
      </c>
      <c r="P27" s="25">
        <f t="shared" si="2"/>
        <v>0</v>
      </c>
      <c r="Q27" s="19"/>
      <c r="R27" s="25"/>
      <c r="S27" s="19"/>
      <c r="T27" s="25"/>
      <c r="U27" s="39"/>
    </row>
    <row r="28" spans="1:21" ht="28.7" customHeight="1" x14ac:dyDescent="0.2">
      <c r="A28" s="4">
        <v>20</v>
      </c>
      <c r="B28" s="8" t="s">
        <v>29</v>
      </c>
      <c r="C28" s="40">
        <f t="shared" ref="C28:T28" si="4">SUM(C29:C43)</f>
        <v>0</v>
      </c>
      <c r="D28" s="40">
        <f t="shared" si="4"/>
        <v>0</v>
      </c>
      <c r="E28" s="41">
        <f t="shared" si="4"/>
        <v>0</v>
      </c>
      <c r="F28" s="41">
        <f t="shared" si="4"/>
        <v>0</v>
      </c>
      <c r="G28" s="40">
        <f t="shared" si="4"/>
        <v>0</v>
      </c>
      <c r="H28" s="41">
        <f t="shared" si="4"/>
        <v>0</v>
      </c>
      <c r="I28" s="40">
        <f t="shared" si="4"/>
        <v>0</v>
      </c>
      <c r="J28" s="41">
        <f t="shared" si="4"/>
        <v>0</v>
      </c>
      <c r="K28" s="40">
        <f t="shared" si="4"/>
        <v>0</v>
      </c>
      <c r="L28" s="41">
        <f t="shared" si="4"/>
        <v>0</v>
      </c>
      <c r="M28" s="40">
        <f t="shared" si="4"/>
        <v>0</v>
      </c>
      <c r="N28" s="41">
        <f t="shared" si="4"/>
        <v>0</v>
      </c>
      <c r="O28" s="40">
        <f t="shared" si="4"/>
        <v>0</v>
      </c>
      <c r="P28" s="41">
        <f t="shared" si="4"/>
        <v>0</v>
      </c>
      <c r="Q28" s="40">
        <f t="shared" si="4"/>
        <v>0</v>
      </c>
      <c r="R28" s="41">
        <f t="shared" si="4"/>
        <v>0</v>
      </c>
      <c r="S28" s="40">
        <f t="shared" si="4"/>
        <v>0</v>
      </c>
      <c r="T28" s="41">
        <f t="shared" si="4"/>
        <v>0</v>
      </c>
      <c r="U28" s="39"/>
    </row>
    <row r="29" spans="1:21" ht="15.95" customHeight="1" x14ac:dyDescent="0.2">
      <c r="A29" s="4">
        <v>21</v>
      </c>
      <c r="B29" s="9" t="s">
        <v>12</v>
      </c>
      <c r="C29" s="19"/>
      <c r="D29" s="19"/>
      <c r="E29" s="25"/>
      <c r="F29" s="25"/>
      <c r="G29" s="19"/>
      <c r="H29" s="25"/>
      <c r="I29" s="19"/>
      <c r="J29" s="25"/>
      <c r="K29" s="19"/>
      <c r="L29" s="25"/>
      <c r="M29" s="19"/>
      <c r="N29" s="25"/>
      <c r="O29" s="19">
        <f t="shared" ref="O29:O43" si="5">SUM(Q29,S29)</f>
        <v>0</v>
      </c>
      <c r="P29" s="25">
        <f t="shared" ref="P29:P43" si="6">SUM(R29,T29)</f>
        <v>0</v>
      </c>
      <c r="Q29" s="19"/>
      <c r="R29" s="25"/>
      <c r="S29" s="19"/>
      <c r="T29" s="25"/>
      <c r="U29" s="39"/>
    </row>
    <row r="30" spans="1:21" ht="12.2" customHeight="1" x14ac:dyDescent="0.2">
      <c r="A30" s="4">
        <v>22</v>
      </c>
      <c r="B30" s="9" t="s">
        <v>13</v>
      </c>
      <c r="C30" s="19"/>
      <c r="D30" s="19"/>
      <c r="E30" s="25"/>
      <c r="F30" s="25"/>
      <c r="G30" s="19"/>
      <c r="H30" s="25"/>
      <c r="I30" s="19"/>
      <c r="J30" s="25"/>
      <c r="K30" s="19"/>
      <c r="L30" s="25"/>
      <c r="M30" s="19"/>
      <c r="N30" s="25"/>
      <c r="O30" s="19">
        <f t="shared" si="5"/>
        <v>0</v>
      </c>
      <c r="P30" s="25">
        <f t="shared" si="6"/>
        <v>0</v>
      </c>
      <c r="Q30" s="19"/>
      <c r="R30" s="25"/>
      <c r="S30" s="19"/>
      <c r="T30" s="25"/>
      <c r="U30" s="39"/>
    </row>
    <row r="31" spans="1:21" ht="12.2" customHeight="1" x14ac:dyDescent="0.2">
      <c r="A31" s="4">
        <v>23</v>
      </c>
      <c r="B31" s="9" t="s">
        <v>30</v>
      </c>
      <c r="C31" s="19"/>
      <c r="D31" s="19"/>
      <c r="E31" s="25"/>
      <c r="F31" s="25"/>
      <c r="G31" s="19"/>
      <c r="H31" s="25"/>
      <c r="I31" s="19"/>
      <c r="J31" s="25"/>
      <c r="K31" s="19"/>
      <c r="L31" s="25"/>
      <c r="M31" s="19"/>
      <c r="N31" s="25"/>
      <c r="O31" s="19">
        <f t="shared" si="5"/>
        <v>0</v>
      </c>
      <c r="P31" s="25">
        <f t="shared" si="6"/>
        <v>0</v>
      </c>
      <c r="Q31" s="19"/>
      <c r="R31" s="25"/>
      <c r="S31" s="19"/>
      <c r="T31" s="25"/>
      <c r="U31" s="39"/>
    </row>
    <row r="32" spans="1:21" ht="12.2" customHeight="1" x14ac:dyDescent="0.2">
      <c r="A32" s="4">
        <v>24</v>
      </c>
      <c r="B32" s="9" t="s">
        <v>31</v>
      </c>
      <c r="C32" s="19"/>
      <c r="D32" s="19"/>
      <c r="E32" s="25"/>
      <c r="F32" s="25"/>
      <c r="G32" s="19"/>
      <c r="H32" s="25"/>
      <c r="I32" s="19"/>
      <c r="J32" s="25"/>
      <c r="K32" s="19"/>
      <c r="L32" s="25"/>
      <c r="M32" s="19"/>
      <c r="N32" s="25"/>
      <c r="O32" s="19">
        <f t="shared" si="5"/>
        <v>0</v>
      </c>
      <c r="P32" s="25">
        <f t="shared" si="6"/>
        <v>0</v>
      </c>
      <c r="Q32" s="19"/>
      <c r="R32" s="25"/>
      <c r="S32" s="19"/>
      <c r="T32" s="25"/>
      <c r="U32" s="39"/>
    </row>
    <row r="33" spans="1:21" ht="24.2" customHeight="1" x14ac:dyDescent="0.2">
      <c r="A33" s="4">
        <v>25</v>
      </c>
      <c r="B33" s="9" t="s">
        <v>22</v>
      </c>
      <c r="C33" s="19"/>
      <c r="D33" s="19"/>
      <c r="E33" s="25"/>
      <c r="F33" s="25"/>
      <c r="G33" s="19"/>
      <c r="H33" s="25"/>
      <c r="I33" s="19"/>
      <c r="J33" s="25"/>
      <c r="K33" s="19"/>
      <c r="L33" s="25"/>
      <c r="M33" s="19"/>
      <c r="N33" s="25"/>
      <c r="O33" s="19">
        <f t="shared" si="5"/>
        <v>0</v>
      </c>
      <c r="P33" s="25">
        <f t="shared" si="6"/>
        <v>0</v>
      </c>
      <c r="Q33" s="19"/>
      <c r="R33" s="25"/>
      <c r="S33" s="19"/>
      <c r="T33" s="25"/>
      <c r="U33" s="39"/>
    </row>
    <row r="34" spans="1:21" ht="12.2" customHeight="1" x14ac:dyDescent="0.2">
      <c r="A34" s="4">
        <v>26</v>
      </c>
      <c r="B34" s="9" t="s">
        <v>32</v>
      </c>
      <c r="C34" s="19"/>
      <c r="D34" s="19"/>
      <c r="E34" s="25"/>
      <c r="F34" s="25"/>
      <c r="G34" s="19"/>
      <c r="H34" s="25"/>
      <c r="I34" s="19"/>
      <c r="J34" s="25"/>
      <c r="K34" s="19"/>
      <c r="L34" s="25"/>
      <c r="M34" s="19"/>
      <c r="N34" s="25"/>
      <c r="O34" s="19">
        <f t="shared" si="5"/>
        <v>0</v>
      </c>
      <c r="P34" s="25">
        <f t="shared" si="6"/>
        <v>0</v>
      </c>
      <c r="Q34" s="19"/>
      <c r="R34" s="25"/>
      <c r="S34" s="19"/>
      <c r="T34" s="25"/>
      <c r="U34" s="39"/>
    </row>
    <row r="35" spans="1:21" ht="12.2" customHeight="1" x14ac:dyDescent="0.2">
      <c r="A35" s="4">
        <v>27</v>
      </c>
      <c r="B35" s="9" t="s">
        <v>26</v>
      </c>
      <c r="C35" s="19"/>
      <c r="D35" s="19"/>
      <c r="E35" s="25"/>
      <c r="F35" s="25"/>
      <c r="G35" s="19"/>
      <c r="H35" s="25"/>
      <c r="I35" s="19"/>
      <c r="J35" s="25"/>
      <c r="K35" s="19"/>
      <c r="L35" s="25"/>
      <c r="M35" s="19"/>
      <c r="N35" s="25"/>
      <c r="O35" s="19">
        <f t="shared" si="5"/>
        <v>0</v>
      </c>
      <c r="P35" s="25">
        <f t="shared" si="6"/>
        <v>0</v>
      </c>
      <c r="Q35" s="19"/>
      <c r="R35" s="25"/>
      <c r="S35" s="19"/>
      <c r="T35" s="25"/>
      <c r="U35" s="39"/>
    </row>
    <row r="36" spans="1:21" ht="24.2" customHeight="1" x14ac:dyDescent="0.2">
      <c r="A36" s="4">
        <v>28</v>
      </c>
      <c r="B36" s="9" t="s">
        <v>33</v>
      </c>
      <c r="C36" s="19"/>
      <c r="D36" s="19"/>
      <c r="E36" s="25"/>
      <c r="F36" s="25"/>
      <c r="G36" s="19"/>
      <c r="H36" s="25"/>
      <c r="I36" s="19"/>
      <c r="J36" s="25"/>
      <c r="K36" s="19"/>
      <c r="L36" s="25"/>
      <c r="M36" s="19"/>
      <c r="N36" s="25"/>
      <c r="O36" s="19">
        <f t="shared" si="5"/>
        <v>0</v>
      </c>
      <c r="P36" s="25">
        <f t="shared" si="6"/>
        <v>0</v>
      </c>
      <c r="Q36" s="19"/>
      <c r="R36" s="25"/>
      <c r="S36" s="19"/>
      <c r="T36" s="25"/>
      <c r="U36" s="39"/>
    </row>
    <row r="37" spans="1:21" ht="24.2" customHeight="1" x14ac:dyDescent="0.2">
      <c r="A37" s="4">
        <v>29</v>
      </c>
      <c r="B37" s="9" t="s">
        <v>28</v>
      </c>
      <c r="C37" s="19"/>
      <c r="D37" s="19"/>
      <c r="E37" s="25"/>
      <c r="F37" s="25"/>
      <c r="G37" s="19"/>
      <c r="H37" s="25"/>
      <c r="I37" s="19"/>
      <c r="J37" s="25"/>
      <c r="K37" s="19"/>
      <c r="L37" s="25"/>
      <c r="M37" s="19"/>
      <c r="N37" s="25"/>
      <c r="O37" s="19">
        <f t="shared" si="5"/>
        <v>0</v>
      </c>
      <c r="P37" s="25">
        <f t="shared" si="6"/>
        <v>0</v>
      </c>
      <c r="Q37" s="19"/>
      <c r="R37" s="25"/>
      <c r="S37" s="19"/>
      <c r="T37" s="25"/>
      <c r="U37" s="39"/>
    </row>
    <row r="38" spans="1:21" ht="24.2" customHeight="1" x14ac:dyDescent="0.2">
      <c r="A38" s="4">
        <v>30</v>
      </c>
      <c r="B38" s="9" t="s">
        <v>34</v>
      </c>
      <c r="C38" s="19"/>
      <c r="D38" s="19"/>
      <c r="E38" s="25"/>
      <c r="F38" s="25"/>
      <c r="G38" s="19"/>
      <c r="H38" s="25"/>
      <c r="I38" s="19"/>
      <c r="J38" s="25"/>
      <c r="K38" s="19"/>
      <c r="L38" s="25"/>
      <c r="M38" s="19"/>
      <c r="N38" s="25"/>
      <c r="O38" s="19">
        <f t="shared" si="5"/>
        <v>0</v>
      </c>
      <c r="P38" s="25">
        <f t="shared" si="6"/>
        <v>0</v>
      </c>
      <c r="Q38" s="19"/>
      <c r="R38" s="25"/>
      <c r="S38" s="19"/>
      <c r="T38" s="25"/>
      <c r="U38" s="39"/>
    </row>
    <row r="39" spans="1:21" ht="12.2" customHeight="1" x14ac:dyDescent="0.2">
      <c r="A39" s="4">
        <v>31</v>
      </c>
      <c r="B39" s="9" t="s">
        <v>35</v>
      </c>
      <c r="C39" s="19"/>
      <c r="D39" s="19"/>
      <c r="E39" s="25"/>
      <c r="F39" s="25"/>
      <c r="G39" s="19"/>
      <c r="H39" s="25"/>
      <c r="I39" s="19"/>
      <c r="J39" s="25"/>
      <c r="K39" s="19"/>
      <c r="L39" s="25"/>
      <c r="M39" s="19"/>
      <c r="N39" s="25"/>
      <c r="O39" s="19">
        <f t="shared" si="5"/>
        <v>0</v>
      </c>
      <c r="P39" s="25">
        <f t="shared" si="6"/>
        <v>0</v>
      </c>
      <c r="Q39" s="19"/>
      <c r="R39" s="25"/>
      <c r="S39" s="19"/>
      <c r="T39" s="25"/>
      <c r="U39" s="39"/>
    </row>
    <row r="40" spans="1:21" ht="48.4" customHeight="1" x14ac:dyDescent="0.2">
      <c r="A40" s="4">
        <v>32</v>
      </c>
      <c r="B40" s="9" t="s">
        <v>36</v>
      </c>
      <c r="C40" s="19"/>
      <c r="D40" s="19"/>
      <c r="E40" s="25"/>
      <c r="F40" s="25"/>
      <c r="G40" s="19"/>
      <c r="H40" s="25"/>
      <c r="I40" s="19"/>
      <c r="J40" s="25"/>
      <c r="K40" s="19"/>
      <c r="L40" s="25"/>
      <c r="M40" s="19"/>
      <c r="N40" s="25"/>
      <c r="O40" s="19">
        <f t="shared" si="5"/>
        <v>0</v>
      </c>
      <c r="P40" s="25">
        <f t="shared" si="6"/>
        <v>0</v>
      </c>
      <c r="Q40" s="19"/>
      <c r="R40" s="25"/>
      <c r="S40" s="19"/>
      <c r="T40" s="25"/>
      <c r="U40" s="39"/>
    </row>
    <row r="41" spans="1:21" ht="36.200000000000003" customHeight="1" x14ac:dyDescent="0.2">
      <c r="A41" s="4">
        <v>33</v>
      </c>
      <c r="B41" s="9" t="s">
        <v>37</v>
      </c>
      <c r="C41" s="19"/>
      <c r="D41" s="19"/>
      <c r="E41" s="25"/>
      <c r="F41" s="25"/>
      <c r="G41" s="19"/>
      <c r="H41" s="25"/>
      <c r="I41" s="19"/>
      <c r="J41" s="25"/>
      <c r="K41" s="19"/>
      <c r="L41" s="25"/>
      <c r="M41" s="19"/>
      <c r="N41" s="25"/>
      <c r="O41" s="19">
        <f t="shared" si="5"/>
        <v>0</v>
      </c>
      <c r="P41" s="25">
        <f t="shared" si="6"/>
        <v>0</v>
      </c>
      <c r="Q41" s="19"/>
      <c r="R41" s="25"/>
      <c r="S41" s="19"/>
      <c r="T41" s="25"/>
      <c r="U41" s="39"/>
    </row>
    <row r="42" spans="1:21" ht="24.2" customHeight="1" x14ac:dyDescent="0.2">
      <c r="A42" s="4">
        <v>34</v>
      </c>
      <c r="B42" s="9" t="s">
        <v>38</v>
      </c>
      <c r="C42" s="19"/>
      <c r="D42" s="19"/>
      <c r="E42" s="25"/>
      <c r="F42" s="25"/>
      <c r="G42" s="19"/>
      <c r="H42" s="25"/>
      <c r="I42" s="19"/>
      <c r="J42" s="25"/>
      <c r="K42" s="19"/>
      <c r="L42" s="25"/>
      <c r="M42" s="19"/>
      <c r="N42" s="25"/>
      <c r="O42" s="19">
        <f t="shared" si="5"/>
        <v>0</v>
      </c>
      <c r="P42" s="25">
        <f t="shared" si="6"/>
        <v>0</v>
      </c>
      <c r="Q42" s="19"/>
      <c r="R42" s="25"/>
      <c r="S42" s="19"/>
      <c r="T42" s="25"/>
      <c r="U42" s="39"/>
    </row>
    <row r="43" spans="1:21" x14ac:dyDescent="0.2">
      <c r="A43" s="4">
        <v>35</v>
      </c>
      <c r="B43" s="9" t="s">
        <v>39</v>
      </c>
      <c r="C43" s="19"/>
      <c r="D43" s="19"/>
      <c r="E43" s="25"/>
      <c r="F43" s="25"/>
      <c r="G43" s="19"/>
      <c r="H43" s="25"/>
      <c r="I43" s="19"/>
      <c r="J43" s="25"/>
      <c r="K43" s="19"/>
      <c r="L43" s="25"/>
      <c r="M43" s="19"/>
      <c r="N43" s="25"/>
      <c r="O43" s="19">
        <f t="shared" si="5"/>
        <v>0</v>
      </c>
      <c r="P43" s="25">
        <f t="shared" si="6"/>
        <v>0</v>
      </c>
      <c r="Q43" s="19"/>
      <c r="R43" s="25"/>
      <c r="S43" s="19"/>
      <c r="T43" s="25"/>
      <c r="U43" s="39"/>
    </row>
    <row r="44" spans="1:21" ht="31.7" customHeight="1" x14ac:dyDescent="0.2">
      <c r="A44" s="4">
        <v>36</v>
      </c>
      <c r="B44" s="8" t="s">
        <v>40</v>
      </c>
      <c r="C44" s="40">
        <f t="shared" ref="C44:T44" si="7">SUM(C45:C51)</f>
        <v>2337</v>
      </c>
      <c r="D44" s="40">
        <f t="shared" si="7"/>
        <v>1</v>
      </c>
      <c r="E44" s="41">
        <f t="shared" si="7"/>
        <v>172646.97000000102</v>
      </c>
      <c r="F44" s="41">
        <f t="shared" si="7"/>
        <v>73</v>
      </c>
      <c r="G44" s="40">
        <f t="shared" si="7"/>
        <v>1624</v>
      </c>
      <c r="H44" s="41">
        <f t="shared" si="7"/>
        <v>126413.9</v>
      </c>
      <c r="I44" s="40">
        <f t="shared" si="7"/>
        <v>0</v>
      </c>
      <c r="J44" s="41">
        <f t="shared" si="7"/>
        <v>0</v>
      </c>
      <c r="K44" s="40">
        <f t="shared" si="7"/>
        <v>27</v>
      </c>
      <c r="L44" s="41">
        <f t="shared" si="7"/>
        <v>2181.1</v>
      </c>
      <c r="M44" s="40">
        <f t="shared" si="7"/>
        <v>2</v>
      </c>
      <c r="N44" s="41">
        <f t="shared" si="7"/>
        <v>146.08000000000001</v>
      </c>
      <c r="O44" s="40">
        <f t="shared" si="7"/>
        <v>684</v>
      </c>
      <c r="P44" s="41">
        <f t="shared" si="7"/>
        <v>52637.290000000205</v>
      </c>
      <c r="Q44" s="40">
        <f t="shared" si="7"/>
        <v>2</v>
      </c>
      <c r="R44" s="41">
        <f t="shared" si="7"/>
        <v>255.77999999999997</v>
      </c>
      <c r="S44" s="40">
        <f t="shared" si="7"/>
        <v>682</v>
      </c>
      <c r="T44" s="41">
        <f t="shared" si="7"/>
        <v>52381.510000000198</v>
      </c>
      <c r="U44" s="39"/>
    </row>
    <row r="45" spans="1:21" x14ac:dyDescent="0.2">
      <c r="A45" s="4">
        <v>37</v>
      </c>
      <c r="B45" s="9" t="s">
        <v>41</v>
      </c>
      <c r="C45" s="19">
        <v>106</v>
      </c>
      <c r="D45" s="19"/>
      <c r="E45" s="25">
        <v>10713.59</v>
      </c>
      <c r="F45" s="25"/>
      <c r="G45" s="19">
        <v>28</v>
      </c>
      <c r="H45" s="25">
        <v>6298.06</v>
      </c>
      <c r="I45" s="25"/>
      <c r="J45" s="25"/>
      <c r="K45" s="19"/>
      <c r="L45" s="25"/>
      <c r="M45" s="19"/>
      <c r="N45" s="25"/>
      <c r="O45" s="19">
        <f t="shared" ref="O45:P51" si="8">SUM(Q45,S45)</f>
        <v>78</v>
      </c>
      <c r="P45" s="25">
        <f t="shared" si="8"/>
        <v>8594.0500000000011</v>
      </c>
      <c r="Q45" s="19">
        <v>1</v>
      </c>
      <c r="R45" s="25">
        <v>182.7</v>
      </c>
      <c r="S45" s="19">
        <v>77</v>
      </c>
      <c r="T45" s="25">
        <v>8411.35</v>
      </c>
      <c r="U45" s="39"/>
    </row>
    <row r="46" spans="1:21" ht="15.2" customHeight="1" x14ac:dyDescent="0.2">
      <c r="A46" s="4">
        <v>38</v>
      </c>
      <c r="B46" s="9" t="s">
        <v>42</v>
      </c>
      <c r="C46" s="19">
        <v>2228</v>
      </c>
      <c r="D46" s="19">
        <v>1</v>
      </c>
      <c r="E46" s="25">
        <v>161653.24000000101</v>
      </c>
      <c r="F46" s="25">
        <v>73</v>
      </c>
      <c r="G46" s="19">
        <v>1594</v>
      </c>
      <c r="H46" s="25">
        <v>119957.5</v>
      </c>
      <c r="I46" s="25"/>
      <c r="J46" s="25"/>
      <c r="K46" s="19">
        <v>27</v>
      </c>
      <c r="L46" s="25">
        <v>2181.1</v>
      </c>
      <c r="M46" s="19">
        <v>2</v>
      </c>
      <c r="N46" s="25">
        <v>146.08000000000001</v>
      </c>
      <c r="O46" s="19">
        <f t="shared" si="8"/>
        <v>605</v>
      </c>
      <c r="P46" s="25">
        <f t="shared" si="8"/>
        <v>43921.440000000199</v>
      </c>
      <c r="Q46" s="19">
        <v>1</v>
      </c>
      <c r="R46" s="25">
        <v>73.08</v>
      </c>
      <c r="S46" s="19">
        <v>604</v>
      </c>
      <c r="T46" s="25">
        <v>43848.360000000197</v>
      </c>
      <c r="U46" s="39"/>
    </row>
    <row r="47" spans="1:21" ht="29.45" customHeight="1" x14ac:dyDescent="0.2">
      <c r="A47" s="4">
        <v>39</v>
      </c>
      <c r="B47" s="9" t="s">
        <v>21</v>
      </c>
      <c r="C47" s="19"/>
      <c r="D47" s="19"/>
      <c r="E47" s="25"/>
      <c r="F47" s="25"/>
      <c r="G47" s="19"/>
      <c r="H47" s="25"/>
      <c r="I47" s="25"/>
      <c r="J47" s="25"/>
      <c r="K47" s="19"/>
      <c r="L47" s="25"/>
      <c r="M47" s="19"/>
      <c r="N47" s="25"/>
      <c r="O47" s="19">
        <f t="shared" si="8"/>
        <v>0</v>
      </c>
      <c r="P47" s="25">
        <f t="shared" si="8"/>
        <v>0</v>
      </c>
      <c r="Q47" s="19"/>
      <c r="R47" s="25"/>
      <c r="S47" s="19"/>
      <c r="T47" s="25"/>
      <c r="U47" s="39"/>
    </row>
    <row r="48" spans="1:21" ht="30.2" customHeight="1" x14ac:dyDescent="0.2">
      <c r="A48" s="4">
        <v>40</v>
      </c>
      <c r="B48" s="9" t="s">
        <v>22</v>
      </c>
      <c r="C48" s="19">
        <v>1</v>
      </c>
      <c r="D48" s="19"/>
      <c r="E48" s="25">
        <v>36.54</v>
      </c>
      <c r="F48" s="25"/>
      <c r="G48" s="19">
        <v>1</v>
      </c>
      <c r="H48" s="25">
        <v>36.54</v>
      </c>
      <c r="I48" s="25"/>
      <c r="J48" s="25"/>
      <c r="K48" s="19"/>
      <c r="L48" s="25"/>
      <c r="M48" s="19"/>
      <c r="N48" s="25"/>
      <c r="O48" s="19">
        <f t="shared" si="8"/>
        <v>0</v>
      </c>
      <c r="P48" s="25">
        <f t="shared" si="8"/>
        <v>0</v>
      </c>
      <c r="Q48" s="19"/>
      <c r="R48" s="25"/>
      <c r="S48" s="19"/>
      <c r="T48" s="25"/>
      <c r="U48" s="39"/>
    </row>
    <row r="49" spans="1:21" ht="30.2" customHeight="1" x14ac:dyDescent="0.2">
      <c r="A49" s="4">
        <v>41</v>
      </c>
      <c r="B49" s="9" t="s">
        <v>43</v>
      </c>
      <c r="C49" s="19"/>
      <c r="D49" s="19"/>
      <c r="E49" s="25"/>
      <c r="F49" s="25"/>
      <c r="G49" s="19"/>
      <c r="H49" s="25"/>
      <c r="I49" s="25"/>
      <c r="J49" s="25"/>
      <c r="K49" s="19"/>
      <c r="L49" s="25"/>
      <c r="M49" s="19"/>
      <c r="N49" s="25"/>
      <c r="O49" s="19">
        <f t="shared" si="8"/>
        <v>0</v>
      </c>
      <c r="P49" s="25">
        <f t="shared" si="8"/>
        <v>0</v>
      </c>
      <c r="Q49" s="19"/>
      <c r="R49" s="25"/>
      <c r="S49" s="19"/>
      <c r="T49" s="25"/>
      <c r="U49" s="39"/>
    </row>
    <row r="50" spans="1:21" ht="16.7" customHeight="1" x14ac:dyDescent="0.2">
      <c r="A50" s="4">
        <v>42</v>
      </c>
      <c r="B50" s="9" t="s">
        <v>24</v>
      </c>
      <c r="C50" s="19">
        <v>2</v>
      </c>
      <c r="D50" s="19"/>
      <c r="E50" s="25">
        <v>243.6</v>
      </c>
      <c r="F50" s="25"/>
      <c r="G50" s="19">
        <v>1</v>
      </c>
      <c r="H50" s="25">
        <v>121.8</v>
      </c>
      <c r="I50" s="25"/>
      <c r="J50" s="25"/>
      <c r="K50" s="19"/>
      <c r="L50" s="25"/>
      <c r="M50" s="19"/>
      <c r="N50" s="25"/>
      <c r="O50" s="19">
        <f t="shared" si="8"/>
        <v>1</v>
      </c>
      <c r="P50" s="25">
        <f t="shared" si="8"/>
        <v>121.8</v>
      </c>
      <c r="Q50" s="19"/>
      <c r="R50" s="25"/>
      <c r="S50" s="19">
        <v>1</v>
      </c>
      <c r="T50" s="25">
        <v>121.8</v>
      </c>
      <c r="U50" s="39"/>
    </row>
    <row r="51" spans="1:21" ht="24.95" customHeight="1" x14ac:dyDescent="0.2">
      <c r="A51" s="4">
        <v>43</v>
      </c>
      <c r="B51" s="9" t="s">
        <v>28</v>
      </c>
      <c r="C51" s="19"/>
      <c r="D51" s="19"/>
      <c r="E51" s="25"/>
      <c r="F51" s="25"/>
      <c r="G51" s="19"/>
      <c r="H51" s="25"/>
      <c r="I51" s="25"/>
      <c r="J51" s="25"/>
      <c r="K51" s="19"/>
      <c r="L51" s="25"/>
      <c r="M51" s="19"/>
      <c r="N51" s="25"/>
      <c r="O51" s="19">
        <f t="shared" si="8"/>
        <v>0</v>
      </c>
      <c r="P51" s="25">
        <f t="shared" si="8"/>
        <v>0</v>
      </c>
      <c r="Q51" s="19"/>
      <c r="R51" s="25"/>
      <c r="S51" s="19"/>
      <c r="T51" s="25"/>
      <c r="U51" s="39"/>
    </row>
    <row r="52" spans="1:21" ht="31.7" customHeight="1" x14ac:dyDescent="0.2">
      <c r="A52" s="4">
        <v>44</v>
      </c>
      <c r="B52" s="8" t="s">
        <v>44</v>
      </c>
      <c r="C52" s="40">
        <f t="shared" ref="C52:T52" si="9">SUM(C53:C57)</f>
        <v>320</v>
      </c>
      <c r="D52" s="40">
        <f t="shared" si="9"/>
        <v>0</v>
      </c>
      <c r="E52" s="41">
        <f t="shared" si="9"/>
        <v>1067</v>
      </c>
      <c r="F52" s="41">
        <f t="shared" si="9"/>
        <v>0</v>
      </c>
      <c r="G52" s="40">
        <f t="shared" si="9"/>
        <v>311</v>
      </c>
      <c r="H52" s="41">
        <f t="shared" si="9"/>
        <v>1723.56</v>
      </c>
      <c r="I52" s="40">
        <f t="shared" si="9"/>
        <v>0</v>
      </c>
      <c r="J52" s="41">
        <f t="shared" si="9"/>
        <v>0</v>
      </c>
      <c r="K52" s="40">
        <f t="shared" si="9"/>
        <v>0</v>
      </c>
      <c r="L52" s="41">
        <f t="shared" si="9"/>
        <v>0</v>
      </c>
      <c r="M52" s="40">
        <f t="shared" si="9"/>
        <v>1</v>
      </c>
      <c r="N52" s="41">
        <f t="shared" si="9"/>
        <v>243.6</v>
      </c>
      <c r="O52" s="40">
        <f t="shared" si="9"/>
        <v>11</v>
      </c>
      <c r="P52" s="41">
        <f t="shared" si="9"/>
        <v>39</v>
      </c>
      <c r="Q52" s="40">
        <f t="shared" si="9"/>
        <v>1</v>
      </c>
      <c r="R52" s="41">
        <f t="shared" si="9"/>
        <v>3</v>
      </c>
      <c r="S52" s="40">
        <f t="shared" si="9"/>
        <v>10</v>
      </c>
      <c r="T52" s="41">
        <f t="shared" si="9"/>
        <v>36</v>
      </c>
      <c r="U52" s="39"/>
    </row>
    <row r="53" spans="1:21" x14ac:dyDescent="0.2">
      <c r="A53" s="4">
        <v>45</v>
      </c>
      <c r="B53" s="9" t="s">
        <v>45</v>
      </c>
      <c r="C53" s="19">
        <v>157</v>
      </c>
      <c r="D53" s="19">
        <v>0</v>
      </c>
      <c r="E53" s="25">
        <v>501</v>
      </c>
      <c r="F53" s="19">
        <v>0</v>
      </c>
      <c r="G53" s="19">
        <v>157</v>
      </c>
      <c r="H53" s="25">
        <v>576</v>
      </c>
      <c r="I53" s="25"/>
      <c r="J53" s="25"/>
      <c r="K53" s="19"/>
      <c r="L53" s="25"/>
      <c r="M53" s="19"/>
      <c r="N53" s="25"/>
      <c r="O53" s="19">
        <f t="shared" ref="O53:P58" si="10">SUM(Q53,S53)</f>
        <v>0</v>
      </c>
      <c r="P53" s="25">
        <f t="shared" si="10"/>
        <v>0</v>
      </c>
      <c r="Q53" s="19"/>
      <c r="R53" s="25"/>
      <c r="S53" s="19"/>
      <c r="T53" s="25"/>
      <c r="U53" s="39"/>
    </row>
    <row r="54" spans="1:21" ht="22.7" customHeight="1" x14ac:dyDescent="0.2">
      <c r="A54" s="4">
        <v>46</v>
      </c>
      <c r="B54" s="9" t="s">
        <v>46</v>
      </c>
      <c r="C54" s="19">
        <v>116</v>
      </c>
      <c r="D54" s="19">
        <v>0</v>
      </c>
      <c r="E54" s="25">
        <v>33</v>
      </c>
      <c r="F54" s="19">
        <v>0</v>
      </c>
      <c r="G54" s="19">
        <v>110</v>
      </c>
      <c r="H54" s="25">
        <v>381.56</v>
      </c>
      <c r="I54" s="25"/>
      <c r="J54" s="25"/>
      <c r="K54" s="19"/>
      <c r="L54" s="25"/>
      <c r="M54" s="19"/>
      <c r="N54" s="25"/>
      <c r="O54" s="19">
        <f t="shared" si="10"/>
        <v>7</v>
      </c>
      <c r="P54" s="25">
        <f t="shared" si="10"/>
        <v>9</v>
      </c>
      <c r="Q54" s="19">
        <v>1</v>
      </c>
      <c r="R54" s="25">
        <v>3</v>
      </c>
      <c r="S54" s="19">
        <v>6</v>
      </c>
      <c r="T54" s="25">
        <v>6</v>
      </c>
      <c r="U54" s="39"/>
    </row>
    <row r="55" spans="1:21" ht="24.95" customHeight="1" x14ac:dyDescent="0.2">
      <c r="A55" s="4">
        <v>47</v>
      </c>
      <c r="B55" s="9" t="s">
        <v>47</v>
      </c>
      <c r="C55" s="19">
        <v>12</v>
      </c>
      <c r="D55" s="19">
        <v>0</v>
      </c>
      <c r="E55" s="25">
        <v>170</v>
      </c>
      <c r="F55" s="19">
        <v>0</v>
      </c>
      <c r="G55" s="19">
        <v>12</v>
      </c>
      <c r="H55" s="25">
        <v>325</v>
      </c>
      <c r="I55" s="25"/>
      <c r="J55" s="25"/>
      <c r="K55" s="19"/>
      <c r="L55" s="25"/>
      <c r="M55" s="19">
        <v>1</v>
      </c>
      <c r="N55" s="25">
        <v>243.6</v>
      </c>
      <c r="O55" s="19">
        <f t="shared" si="10"/>
        <v>0</v>
      </c>
      <c r="P55" s="25">
        <f t="shared" si="10"/>
        <v>0</v>
      </c>
      <c r="Q55" s="19"/>
      <c r="R55" s="25"/>
      <c r="S55" s="19"/>
      <c r="T55" s="25"/>
      <c r="U55" s="39"/>
    </row>
    <row r="56" spans="1:21" ht="24.2" customHeight="1" x14ac:dyDescent="0.2">
      <c r="A56" s="4">
        <v>48</v>
      </c>
      <c r="B56" s="9" t="s">
        <v>48</v>
      </c>
      <c r="C56" s="19">
        <v>32</v>
      </c>
      <c r="D56" s="19">
        <v>0</v>
      </c>
      <c r="E56" s="25">
        <v>360</v>
      </c>
      <c r="F56" s="19">
        <v>0</v>
      </c>
      <c r="G56" s="19">
        <v>29</v>
      </c>
      <c r="H56" s="25">
        <v>436</v>
      </c>
      <c r="I56" s="25"/>
      <c r="J56" s="25"/>
      <c r="K56" s="19"/>
      <c r="L56" s="25"/>
      <c r="M56" s="19"/>
      <c r="N56" s="25"/>
      <c r="O56" s="19">
        <f t="shared" si="10"/>
        <v>4</v>
      </c>
      <c r="P56" s="25">
        <f t="shared" si="10"/>
        <v>30</v>
      </c>
      <c r="Q56" s="19"/>
      <c r="R56" s="25"/>
      <c r="S56" s="19">
        <v>4</v>
      </c>
      <c r="T56" s="25">
        <v>30</v>
      </c>
      <c r="U56" s="39"/>
    </row>
    <row r="57" spans="1:21" ht="50.65" customHeight="1" x14ac:dyDescent="0.2">
      <c r="A57" s="4">
        <v>49</v>
      </c>
      <c r="B57" s="9" t="s">
        <v>49</v>
      </c>
      <c r="C57" s="19">
        <v>3</v>
      </c>
      <c r="D57" s="19">
        <v>0</v>
      </c>
      <c r="E57" s="25">
        <v>3</v>
      </c>
      <c r="F57" s="19">
        <v>0</v>
      </c>
      <c r="G57" s="19">
        <v>3</v>
      </c>
      <c r="H57" s="25">
        <v>5</v>
      </c>
      <c r="I57" s="25"/>
      <c r="J57" s="25"/>
      <c r="K57" s="19"/>
      <c r="L57" s="25"/>
      <c r="M57" s="19"/>
      <c r="N57" s="25"/>
      <c r="O57" s="19">
        <f t="shared" si="10"/>
        <v>0</v>
      </c>
      <c r="P57" s="25">
        <f t="shared" si="10"/>
        <v>0</v>
      </c>
      <c r="Q57" s="19"/>
      <c r="R57" s="25"/>
      <c r="S57" s="19"/>
      <c r="T57" s="25"/>
      <c r="U57" s="39"/>
    </row>
    <row r="58" spans="1:21" ht="43.7" customHeight="1" x14ac:dyDescent="0.2">
      <c r="A58" s="4">
        <v>50</v>
      </c>
      <c r="B58" s="11" t="s">
        <v>50</v>
      </c>
      <c r="C58" s="19">
        <v>10404</v>
      </c>
      <c r="D58" s="19">
        <v>0</v>
      </c>
      <c r="E58" s="25">
        <v>369967.43999999401</v>
      </c>
      <c r="F58" s="19">
        <v>0</v>
      </c>
      <c r="G58" s="19">
        <v>5776</v>
      </c>
      <c r="H58" s="25">
        <v>210958.240000002</v>
      </c>
      <c r="I58" s="25"/>
      <c r="J58" s="25"/>
      <c r="K58" s="19"/>
      <c r="L58" s="25"/>
      <c r="M58" s="19">
        <v>10401</v>
      </c>
      <c r="N58" s="25">
        <v>411300.33999999397</v>
      </c>
      <c r="O58" s="19">
        <f t="shared" si="10"/>
        <v>3</v>
      </c>
      <c r="P58" s="25">
        <f t="shared" si="10"/>
        <v>110</v>
      </c>
      <c r="Q58" s="19"/>
      <c r="R58" s="25"/>
      <c r="S58" s="19">
        <v>3</v>
      </c>
      <c r="T58" s="25">
        <v>110</v>
      </c>
      <c r="U58" s="39"/>
    </row>
    <row r="59" spans="1:21" ht="15.95" customHeight="1" x14ac:dyDescent="0.2">
      <c r="A59" s="4">
        <v>51</v>
      </c>
      <c r="B59" s="12" t="s">
        <v>51</v>
      </c>
      <c r="C59" s="41">
        <f t="shared" ref="C59:T59" si="11">SUM(C9,C28,C44,C52,C58)</f>
        <v>33607</v>
      </c>
      <c r="D59" s="41">
        <f t="shared" si="11"/>
        <v>22</v>
      </c>
      <c r="E59" s="41">
        <f t="shared" si="11"/>
        <v>7575785.5400000354</v>
      </c>
      <c r="F59" s="41">
        <f t="shared" si="11"/>
        <v>13861.99</v>
      </c>
      <c r="G59" s="41">
        <f t="shared" si="11"/>
        <v>24188</v>
      </c>
      <c r="H59" s="41">
        <f t="shared" si="11"/>
        <v>6230836.4800000237</v>
      </c>
      <c r="I59" s="41">
        <f t="shared" si="11"/>
        <v>22</v>
      </c>
      <c r="J59" s="41">
        <f t="shared" si="11"/>
        <v>5897.67</v>
      </c>
      <c r="K59" s="41">
        <f t="shared" si="11"/>
        <v>470</v>
      </c>
      <c r="L59" s="41">
        <f t="shared" si="11"/>
        <v>161169.99000000002</v>
      </c>
      <c r="M59" s="41">
        <f t="shared" si="11"/>
        <v>11005</v>
      </c>
      <c r="N59" s="41">
        <f t="shared" si="11"/>
        <v>562379.11999999394</v>
      </c>
      <c r="O59" s="41">
        <f t="shared" si="11"/>
        <v>4490</v>
      </c>
      <c r="P59" s="41">
        <f t="shared" si="11"/>
        <v>1047825.7300000029</v>
      </c>
      <c r="Q59" s="41">
        <f t="shared" si="11"/>
        <v>108</v>
      </c>
      <c r="R59" s="41">
        <f t="shared" si="11"/>
        <v>16579.48</v>
      </c>
      <c r="S59" s="41">
        <f t="shared" si="11"/>
        <v>4382</v>
      </c>
      <c r="T59" s="41">
        <f t="shared" si="11"/>
        <v>1031246.2500000031</v>
      </c>
      <c r="U59" s="39"/>
    </row>
    <row r="60" spans="1:21" ht="12.2" customHeight="1" x14ac:dyDescent="0.2">
      <c r="A60" s="5"/>
      <c r="B60" s="5"/>
      <c r="C60" s="20"/>
      <c r="D60" s="20"/>
      <c r="E60" s="20"/>
      <c r="F60" s="20"/>
      <c r="G60" s="20"/>
      <c r="H60" s="20"/>
      <c r="I60" s="20"/>
      <c r="J60" s="20"/>
      <c r="K60" s="20"/>
      <c r="L60" s="20"/>
      <c r="M60" s="20"/>
      <c r="N60" s="20"/>
      <c r="O60" s="20"/>
      <c r="P60" s="20"/>
      <c r="Q60" s="20"/>
      <c r="R60" s="20"/>
      <c r="S60" s="20"/>
      <c r="T60" s="20"/>
    </row>
    <row r="61" spans="1:21" ht="12.95" customHeight="1" x14ac:dyDescent="0.2">
      <c r="B61" s="13" t="s">
        <v>52</v>
      </c>
      <c r="C61" s="14"/>
      <c r="D61" s="14"/>
      <c r="E61" s="14"/>
      <c r="F61" s="14"/>
      <c r="G61" s="14"/>
      <c r="H61" s="14"/>
      <c r="I61" s="14"/>
      <c r="J61" s="14"/>
      <c r="K61" s="14"/>
      <c r="L61" s="14"/>
      <c r="M61" s="14"/>
      <c r="N61" s="14"/>
      <c r="O61" s="14"/>
      <c r="P61" s="14"/>
      <c r="Q61" s="14"/>
      <c r="R61" s="14"/>
      <c r="S61" s="14"/>
      <c r="T61" s="14"/>
    </row>
    <row r="62" spans="1:21" ht="12.95" customHeight="1" x14ac:dyDescent="0.2">
      <c r="B62" s="13" t="s">
        <v>53</v>
      </c>
      <c r="C62" s="14"/>
      <c r="D62" s="14"/>
      <c r="E62" s="14"/>
      <c r="F62" s="14"/>
      <c r="G62" s="14"/>
      <c r="H62" s="14"/>
      <c r="I62" s="14"/>
      <c r="J62" s="14"/>
      <c r="K62" s="14"/>
      <c r="L62" s="14"/>
      <c r="M62" s="14"/>
      <c r="N62" s="14"/>
      <c r="O62" s="14"/>
      <c r="P62" s="14"/>
      <c r="Q62" s="14"/>
      <c r="R62" s="14"/>
      <c r="S62" s="14"/>
      <c r="T62" s="14"/>
    </row>
    <row r="63" spans="1:21" ht="12.95" customHeight="1" x14ac:dyDescent="0.2">
      <c r="B63" s="13" t="s">
        <v>54</v>
      </c>
    </row>
    <row r="64" spans="1:21" ht="12.2" customHeight="1" x14ac:dyDescent="0.2">
      <c r="B64" s="14" t="s">
        <v>55</v>
      </c>
    </row>
  </sheetData>
  <mergeCells count="27">
    <mergeCell ref="F4:F7"/>
    <mergeCell ref="M3:N3"/>
    <mergeCell ref="M4:M7"/>
    <mergeCell ref="N4:N7"/>
    <mergeCell ref="B1:D1"/>
    <mergeCell ref="A2:H2"/>
    <mergeCell ref="A3:A7"/>
    <mergeCell ref="B3:B7"/>
    <mergeCell ref="I3:J3"/>
    <mergeCell ref="C3:D3"/>
    <mergeCell ref="C4:C7"/>
    <mergeCell ref="G4:G7"/>
    <mergeCell ref="H4:H7"/>
    <mergeCell ref="O3:T3"/>
    <mergeCell ref="E3:F3"/>
    <mergeCell ref="E4:E7"/>
    <mergeCell ref="Q4:T4"/>
    <mergeCell ref="Q5:R6"/>
    <mergeCell ref="D4:D7"/>
    <mergeCell ref="S5:T6"/>
    <mergeCell ref="G3:H3"/>
    <mergeCell ref="K3:L3"/>
    <mergeCell ref="J4:J7"/>
    <mergeCell ref="K4:K7"/>
    <mergeCell ref="L4:L7"/>
    <mergeCell ref="O4:P6"/>
    <mergeCell ref="I4:I7"/>
  </mergeCells>
  <pageMargins left="0.27559055118110237" right="0.19685039370078741" top="0.19685039370078741" bottom="0.62992125984251968" header="0.15748031496062992" footer="0.31496062992125984"/>
  <pageSetup paperSize="9" scale="65" orientation="landscape"/>
  <headerFooter alignWithMargins="0">
    <oddFooter>&amp;CФорма № Зведений- 10 (судовий збір), Підрозділ: ТУ ДСА в Хмельницькій областi,_x000D_
 Початок періоду: 01.01.2014, Кінець періоду: 30.09.2014&amp;L36171BCD</oddFooter>
  </headerFooter>
  <rowBreaks count="1" manualBreakCount="1">
    <brk id="37"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heetViews>
  <sheetFormatPr defaultRowHeight="12.75" x14ac:dyDescent="0.2"/>
  <cols>
    <col min="1" max="1" width="4.42578125" customWidth="1"/>
    <col min="2" max="2" width="78.5703125" customWidth="1"/>
    <col min="3" max="3" width="12.85546875" customWidth="1"/>
    <col min="5" max="5" width="10.5703125" customWidth="1"/>
    <col min="6" max="6" width="15.140625" customWidth="1"/>
  </cols>
  <sheetData>
    <row r="1" spans="1:7" ht="18.75" x14ac:dyDescent="0.2">
      <c r="B1" s="50" t="s">
        <v>75</v>
      </c>
      <c r="C1" s="50"/>
      <c r="D1" s="67"/>
    </row>
    <row r="2" spans="1:7" x14ac:dyDescent="0.2">
      <c r="A2" s="31"/>
      <c r="B2" s="51"/>
      <c r="C2" s="51"/>
      <c r="D2" s="51"/>
      <c r="E2" s="31"/>
      <c r="F2" s="31"/>
    </row>
    <row r="3" spans="1:7" x14ac:dyDescent="0.2">
      <c r="A3" s="7" t="s">
        <v>6</v>
      </c>
      <c r="B3" s="7" t="s">
        <v>76</v>
      </c>
      <c r="C3" s="7"/>
      <c r="D3" s="7"/>
      <c r="E3" s="3" t="s">
        <v>62</v>
      </c>
      <c r="F3" s="3" t="s">
        <v>71</v>
      </c>
      <c r="G3" s="39"/>
    </row>
    <row r="4" spans="1:7" x14ac:dyDescent="0.2">
      <c r="A4" s="7"/>
      <c r="B4" s="7"/>
      <c r="C4" s="7"/>
      <c r="D4" s="7"/>
      <c r="E4" s="3"/>
      <c r="F4" s="3"/>
      <c r="G4" s="39"/>
    </row>
    <row r="5" spans="1:7" ht="15" x14ac:dyDescent="0.2">
      <c r="A5" s="42">
        <v>1</v>
      </c>
      <c r="B5" s="52" t="s">
        <v>77</v>
      </c>
      <c r="C5" s="52"/>
      <c r="D5" s="52"/>
      <c r="E5" s="84">
        <f>SUM(E6:E31)</f>
        <v>4382</v>
      </c>
      <c r="F5" s="85">
        <f>SUM(F6:F31)</f>
        <v>1031246.2500000009</v>
      </c>
      <c r="G5" s="39"/>
    </row>
    <row r="6" spans="1:7" ht="15" x14ac:dyDescent="0.2">
      <c r="A6" s="42">
        <v>2</v>
      </c>
      <c r="B6" s="53" t="s">
        <v>78</v>
      </c>
      <c r="C6" s="63"/>
      <c r="D6" s="68"/>
      <c r="E6" s="71">
        <v>333</v>
      </c>
      <c r="F6" s="76">
        <v>88632.849999999904</v>
      </c>
      <c r="G6" s="39"/>
    </row>
    <row r="7" spans="1:7" ht="15" x14ac:dyDescent="0.2">
      <c r="A7" s="42">
        <v>3</v>
      </c>
      <c r="B7" s="53" t="s">
        <v>79</v>
      </c>
      <c r="C7" s="63"/>
      <c r="D7" s="68"/>
      <c r="E7" s="71">
        <v>29</v>
      </c>
      <c r="F7" s="76">
        <v>14427.02</v>
      </c>
      <c r="G7" s="39"/>
    </row>
    <row r="8" spans="1:7" ht="15" x14ac:dyDescent="0.2">
      <c r="A8" s="42">
        <v>4</v>
      </c>
      <c r="B8" s="53" t="s">
        <v>80</v>
      </c>
      <c r="C8" s="63"/>
      <c r="D8" s="68"/>
      <c r="E8" s="71">
        <v>1900</v>
      </c>
      <c r="F8" s="76">
        <v>458643.44000000099</v>
      </c>
      <c r="G8" s="39"/>
    </row>
    <row r="9" spans="1:7" ht="37.700000000000003" customHeight="1" x14ac:dyDescent="0.2">
      <c r="A9" s="42">
        <v>5</v>
      </c>
      <c r="B9" s="53" t="s">
        <v>0</v>
      </c>
      <c r="C9" s="63"/>
      <c r="D9" s="68"/>
      <c r="E9" s="71">
        <v>1</v>
      </c>
      <c r="F9" s="76">
        <v>73.08</v>
      </c>
      <c r="G9" s="77"/>
    </row>
    <row r="10" spans="1:7" ht="37.700000000000003" customHeight="1" x14ac:dyDescent="0.2">
      <c r="A10" s="42">
        <v>6</v>
      </c>
      <c r="B10" s="53" t="s">
        <v>81</v>
      </c>
      <c r="C10" s="63"/>
      <c r="D10" s="68"/>
      <c r="E10" s="71">
        <v>21</v>
      </c>
      <c r="F10" s="76">
        <v>5963.18</v>
      </c>
      <c r="G10" s="77"/>
    </row>
    <row r="11" spans="1:7" ht="15" x14ac:dyDescent="0.2">
      <c r="A11" s="42">
        <v>7</v>
      </c>
      <c r="B11" s="54" t="s">
        <v>82</v>
      </c>
      <c r="C11" s="64"/>
      <c r="D11" s="69"/>
      <c r="E11" s="71">
        <v>57</v>
      </c>
      <c r="F11" s="76">
        <v>35082.07</v>
      </c>
      <c r="G11" s="39"/>
    </row>
    <row r="12" spans="1:7" ht="15" x14ac:dyDescent="0.2">
      <c r="A12" s="42">
        <v>8</v>
      </c>
      <c r="B12" s="54" t="s">
        <v>83</v>
      </c>
      <c r="C12" s="64"/>
      <c r="D12" s="69"/>
      <c r="E12" s="71"/>
      <c r="F12" s="76"/>
      <c r="G12" s="39"/>
    </row>
    <row r="13" spans="1:7" ht="15" x14ac:dyDescent="0.2">
      <c r="A13" s="42">
        <v>9</v>
      </c>
      <c r="B13" s="54" t="s">
        <v>84</v>
      </c>
      <c r="C13" s="64"/>
      <c r="D13" s="69"/>
      <c r="E13" s="71">
        <v>435</v>
      </c>
      <c r="F13" s="76">
        <v>103936.11</v>
      </c>
      <c r="G13" s="39"/>
    </row>
    <row r="14" spans="1:7" ht="37.700000000000003" customHeight="1" x14ac:dyDescent="0.2">
      <c r="A14" s="42">
        <v>10</v>
      </c>
      <c r="B14" s="53" t="s">
        <v>85</v>
      </c>
      <c r="C14" s="63"/>
      <c r="D14" s="68"/>
      <c r="E14" s="71">
        <v>11</v>
      </c>
      <c r="F14" s="76">
        <v>4831.2700000000004</v>
      </c>
      <c r="G14" s="77"/>
    </row>
    <row r="15" spans="1:7" ht="15" x14ac:dyDescent="0.2">
      <c r="A15" s="42">
        <v>11</v>
      </c>
      <c r="B15" s="54" t="s">
        <v>86</v>
      </c>
      <c r="C15" s="64"/>
      <c r="D15" s="69"/>
      <c r="E15" s="71">
        <v>611</v>
      </c>
      <c r="F15" s="76">
        <v>145171.81</v>
      </c>
      <c r="G15" s="39"/>
    </row>
    <row r="16" spans="1:7" ht="15" x14ac:dyDescent="0.2">
      <c r="A16" s="42">
        <v>12</v>
      </c>
      <c r="B16" s="54" t="s">
        <v>87</v>
      </c>
      <c r="C16" s="64"/>
      <c r="D16" s="69"/>
      <c r="E16" s="71">
        <v>125</v>
      </c>
      <c r="F16" s="76">
        <v>20258.38</v>
      </c>
      <c r="G16" s="39"/>
    </row>
    <row r="17" spans="1:7" ht="15" x14ac:dyDescent="0.2">
      <c r="A17" s="42">
        <v>13</v>
      </c>
      <c r="B17" s="55" t="s">
        <v>88</v>
      </c>
      <c r="C17" s="55"/>
      <c r="D17" s="55"/>
      <c r="E17" s="71">
        <v>456</v>
      </c>
      <c r="F17" s="76">
        <v>77843.92</v>
      </c>
      <c r="G17" s="39"/>
    </row>
    <row r="18" spans="1:7" ht="37.700000000000003" customHeight="1" x14ac:dyDescent="0.2">
      <c r="A18" s="42">
        <v>14</v>
      </c>
      <c r="B18" s="55" t="s">
        <v>89</v>
      </c>
      <c r="C18" s="55"/>
      <c r="D18" s="55"/>
      <c r="E18" s="71"/>
      <c r="F18" s="76"/>
      <c r="G18" s="77"/>
    </row>
    <row r="19" spans="1:7" ht="37.700000000000003" customHeight="1" x14ac:dyDescent="0.2">
      <c r="A19" s="42">
        <v>15</v>
      </c>
      <c r="B19" s="55" t="s">
        <v>90</v>
      </c>
      <c r="C19" s="55"/>
      <c r="D19" s="55"/>
      <c r="E19" s="71"/>
      <c r="F19" s="76"/>
      <c r="G19" s="77"/>
    </row>
    <row r="20" spans="1:7" ht="37.700000000000003" customHeight="1" x14ac:dyDescent="0.2">
      <c r="A20" s="42">
        <v>16</v>
      </c>
      <c r="B20" s="55" t="s">
        <v>91</v>
      </c>
      <c r="C20" s="55"/>
      <c r="D20" s="55"/>
      <c r="E20" s="71">
        <v>1</v>
      </c>
      <c r="F20" s="76">
        <v>243.6</v>
      </c>
      <c r="G20" s="77"/>
    </row>
    <row r="21" spans="1:7" ht="15" x14ac:dyDescent="0.2">
      <c r="A21" s="42">
        <v>17</v>
      </c>
      <c r="B21" s="55" t="s">
        <v>92</v>
      </c>
      <c r="C21" s="55"/>
      <c r="D21" s="55"/>
      <c r="E21" s="71">
        <v>239</v>
      </c>
      <c r="F21" s="76">
        <v>17746.259999999998</v>
      </c>
      <c r="G21" s="39"/>
    </row>
    <row r="22" spans="1:7" ht="37.700000000000003" customHeight="1" x14ac:dyDescent="0.2">
      <c r="A22" s="42">
        <v>18</v>
      </c>
      <c r="B22" s="55" t="s">
        <v>1</v>
      </c>
      <c r="C22" s="55"/>
      <c r="D22" s="55"/>
      <c r="E22" s="71">
        <v>21</v>
      </c>
      <c r="F22" s="76">
        <v>4457.88</v>
      </c>
      <c r="G22" s="77"/>
    </row>
    <row r="23" spans="1:7" ht="37.700000000000003" customHeight="1" x14ac:dyDescent="0.2">
      <c r="A23" s="42">
        <v>19</v>
      </c>
      <c r="B23" s="55" t="s">
        <v>93</v>
      </c>
      <c r="C23" s="55"/>
      <c r="D23" s="55"/>
      <c r="E23" s="71"/>
      <c r="F23" s="76"/>
      <c r="G23" s="77"/>
    </row>
    <row r="24" spans="1:7" ht="37.700000000000003" customHeight="1" x14ac:dyDescent="0.2">
      <c r="A24" s="42">
        <v>20</v>
      </c>
      <c r="B24" s="55" t="s">
        <v>2</v>
      </c>
      <c r="C24" s="55"/>
      <c r="D24" s="55"/>
      <c r="E24" s="71">
        <v>2</v>
      </c>
      <c r="F24" s="76">
        <v>487.2</v>
      </c>
      <c r="G24" s="77"/>
    </row>
    <row r="25" spans="1:7" ht="45.4" customHeight="1" x14ac:dyDescent="0.2">
      <c r="A25" s="42">
        <v>21</v>
      </c>
      <c r="B25" s="55" t="s">
        <v>3</v>
      </c>
      <c r="C25" s="55"/>
      <c r="D25" s="55"/>
      <c r="E25" s="71">
        <v>40</v>
      </c>
      <c r="F25" s="76">
        <v>6967.51</v>
      </c>
      <c r="G25" s="77"/>
    </row>
    <row r="26" spans="1:7" ht="45.4" customHeight="1" x14ac:dyDescent="0.2">
      <c r="A26" s="42">
        <v>22</v>
      </c>
      <c r="B26" s="55" t="s">
        <v>4</v>
      </c>
      <c r="C26" s="55"/>
      <c r="D26" s="55"/>
      <c r="E26" s="71">
        <v>1</v>
      </c>
      <c r="F26" s="76">
        <v>669.02</v>
      </c>
      <c r="G26" s="77"/>
    </row>
    <row r="27" spans="1:7" ht="37.700000000000003" customHeight="1" x14ac:dyDescent="0.2">
      <c r="A27" s="42">
        <v>23</v>
      </c>
      <c r="B27" s="55" t="s">
        <v>94</v>
      </c>
      <c r="C27" s="55"/>
      <c r="D27" s="55"/>
      <c r="E27" s="71">
        <v>58</v>
      </c>
      <c r="F27" s="76">
        <v>7838.79</v>
      </c>
      <c r="G27" s="77"/>
    </row>
    <row r="28" spans="1:7" ht="45.4" customHeight="1" x14ac:dyDescent="0.2">
      <c r="A28" s="42">
        <v>24</v>
      </c>
      <c r="B28" s="55" t="s">
        <v>5</v>
      </c>
      <c r="C28" s="55"/>
      <c r="D28" s="55"/>
      <c r="E28" s="71">
        <v>7</v>
      </c>
      <c r="F28" s="76">
        <v>1251.42</v>
      </c>
      <c r="G28" s="77"/>
    </row>
    <row r="29" spans="1:7" ht="30.2" customHeight="1" x14ac:dyDescent="0.2">
      <c r="A29" s="42">
        <v>25</v>
      </c>
      <c r="B29" s="55" t="s">
        <v>95</v>
      </c>
      <c r="C29" s="55"/>
      <c r="D29" s="55"/>
      <c r="E29" s="71">
        <v>34</v>
      </c>
      <c r="F29" s="76">
        <v>36721.440000000002</v>
      </c>
      <c r="G29" s="77"/>
    </row>
    <row r="30" spans="1:7" ht="30.2" customHeight="1" x14ac:dyDescent="0.2">
      <c r="A30" s="42">
        <v>26</v>
      </c>
      <c r="B30" s="55" t="s">
        <v>96</v>
      </c>
      <c r="C30" s="55"/>
      <c r="D30" s="55"/>
      <c r="E30" s="71"/>
      <c r="F30" s="76"/>
      <c r="G30" s="77"/>
    </row>
    <row r="31" spans="1:7" ht="37.700000000000003" customHeight="1" x14ac:dyDescent="0.2">
      <c r="A31" s="43">
        <v>27</v>
      </c>
      <c r="B31" s="55" t="s">
        <v>97</v>
      </c>
      <c r="C31" s="55"/>
      <c r="D31" s="55"/>
      <c r="E31" s="71"/>
      <c r="F31" s="76"/>
      <c r="G31" s="77"/>
    </row>
    <row r="32" spans="1:7" ht="14.45" customHeight="1" x14ac:dyDescent="0.2">
      <c r="A32" s="5"/>
      <c r="B32" s="5"/>
      <c r="C32" s="5"/>
      <c r="D32" s="5"/>
      <c r="E32" s="5"/>
      <c r="F32" s="5"/>
    </row>
    <row r="33" spans="1:11" ht="15.95" customHeight="1" x14ac:dyDescent="0.25">
      <c r="A33" s="44"/>
      <c r="B33" s="56" t="s">
        <v>98</v>
      </c>
      <c r="C33" s="65" t="s">
        <v>103</v>
      </c>
      <c r="D33" s="65"/>
      <c r="E33" s="72"/>
      <c r="F33" s="72"/>
      <c r="G33" s="72"/>
      <c r="H33" s="1"/>
      <c r="I33" s="1"/>
      <c r="J33" s="1"/>
      <c r="K33" s="1"/>
    </row>
    <row r="34" spans="1:11" ht="15" x14ac:dyDescent="0.25">
      <c r="A34" s="45"/>
      <c r="B34" s="56" t="s">
        <v>99</v>
      </c>
      <c r="C34" s="65" t="s">
        <v>104</v>
      </c>
      <c r="D34" s="65"/>
      <c r="E34" s="73"/>
      <c r="F34" s="73"/>
      <c r="G34" s="78"/>
      <c r="H34" s="78"/>
      <c r="I34" s="78"/>
    </row>
    <row r="35" spans="1:11" ht="14.45" customHeight="1" x14ac:dyDescent="0.2">
      <c r="A35" s="46"/>
      <c r="B35" s="57"/>
      <c r="C35" s="66"/>
      <c r="D35" s="57"/>
      <c r="E35" s="74" t="s">
        <v>107</v>
      </c>
      <c r="F35" s="74"/>
      <c r="G35" s="66"/>
      <c r="H35" s="66"/>
      <c r="I35" s="66"/>
    </row>
    <row r="36" spans="1:11" ht="15" x14ac:dyDescent="0.25">
      <c r="A36" s="46"/>
      <c r="B36" s="58" t="s">
        <v>100</v>
      </c>
      <c r="C36" s="65" t="s">
        <v>105</v>
      </c>
      <c r="D36" s="65"/>
      <c r="E36" s="57"/>
      <c r="F36" s="66"/>
      <c r="G36" s="66"/>
      <c r="H36" s="66"/>
      <c r="I36" s="66"/>
    </row>
    <row r="37" spans="1:11" ht="15.95" customHeight="1" x14ac:dyDescent="0.25">
      <c r="A37" s="47"/>
      <c r="B37" s="59" t="s">
        <v>101</v>
      </c>
      <c r="C37" s="65"/>
      <c r="D37" s="65"/>
      <c r="E37" s="75" t="s">
        <v>108</v>
      </c>
      <c r="F37" s="75"/>
      <c r="G37" s="79"/>
      <c r="H37" s="81"/>
      <c r="I37" s="83"/>
      <c r="J37" s="83"/>
      <c r="K37" s="49"/>
    </row>
    <row r="38" spans="1:11" ht="15" x14ac:dyDescent="0.25">
      <c r="A38" s="48"/>
      <c r="B38" s="60" t="s">
        <v>102</v>
      </c>
      <c r="C38" s="65" t="s">
        <v>106</v>
      </c>
      <c r="D38" s="65"/>
      <c r="E38" s="65"/>
      <c r="F38" s="66"/>
      <c r="G38" s="66"/>
      <c r="H38" s="82"/>
      <c r="I38" s="82"/>
      <c r="J38" s="83"/>
      <c r="K38" s="49"/>
    </row>
    <row r="39" spans="1:11" ht="12.95" customHeight="1" x14ac:dyDescent="0.2">
      <c r="A39" s="48"/>
      <c r="D39" s="70"/>
      <c r="E39" s="70"/>
      <c r="F39" s="70"/>
      <c r="G39" s="70"/>
      <c r="H39" s="70"/>
      <c r="I39" s="70"/>
      <c r="J39" s="70"/>
      <c r="K39" s="70"/>
    </row>
    <row r="40" spans="1:11" ht="12.95" customHeight="1" x14ac:dyDescent="0.2">
      <c r="A40" s="49"/>
      <c r="B40" s="61"/>
      <c r="C40" s="61"/>
      <c r="D40" s="61"/>
      <c r="E40" s="61"/>
      <c r="F40" s="61"/>
      <c r="G40" s="61"/>
      <c r="H40" s="61"/>
      <c r="I40" s="83"/>
      <c r="J40" s="83"/>
      <c r="K40" s="49"/>
    </row>
    <row r="41" spans="1:11" ht="12.95" customHeight="1" x14ac:dyDescent="0.2">
      <c r="A41" s="49"/>
      <c r="B41" s="61"/>
      <c r="C41" s="61"/>
      <c r="D41" s="61"/>
      <c r="E41" s="47"/>
      <c r="F41" s="47"/>
      <c r="G41" s="80"/>
      <c r="H41" s="81"/>
      <c r="I41" s="83"/>
      <c r="J41" s="83"/>
      <c r="K41" s="49"/>
    </row>
    <row r="42" spans="1:11" ht="12.95" customHeight="1" x14ac:dyDescent="0.2">
      <c r="A42" s="47"/>
      <c r="B42" s="62"/>
      <c r="C42" s="62"/>
      <c r="D42" s="62"/>
      <c r="E42" s="47"/>
      <c r="F42" s="47"/>
    </row>
  </sheetData>
  <mergeCells count="35">
    <mergeCell ref="C37:D37"/>
    <mergeCell ref="C36:D36"/>
    <mergeCell ref="C34:D34"/>
    <mergeCell ref="C33:D33"/>
    <mergeCell ref="B21:D21"/>
    <mergeCell ref="C38:E38"/>
    <mergeCell ref="E34:F34"/>
    <mergeCell ref="E37:F37"/>
    <mergeCell ref="E35:F35"/>
    <mergeCell ref="A3:A4"/>
    <mergeCell ref="B3:D4"/>
    <mergeCell ref="B8:D8"/>
    <mergeCell ref="B9:D9"/>
    <mergeCell ref="B10:D10"/>
    <mergeCell ref="B14:D14"/>
    <mergeCell ref="E3:E4"/>
    <mergeCell ref="F3:F4"/>
    <mergeCell ref="B24:D24"/>
    <mergeCell ref="B30:D30"/>
    <mergeCell ref="B17:D17"/>
    <mergeCell ref="B29:D29"/>
    <mergeCell ref="B28:D28"/>
    <mergeCell ref="B27:D27"/>
    <mergeCell ref="B6:D6"/>
    <mergeCell ref="B7:D7"/>
    <mergeCell ref="B1:C1"/>
    <mergeCell ref="B5:D5"/>
    <mergeCell ref="B31:D31"/>
    <mergeCell ref="B26:D26"/>
    <mergeCell ref="B25:D25"/>
    <mergeCell ref="B23:D23"/>
    <mergeCell ref="B22:D22"/>
    <mergeCell ref="B20:D20"/>
    <mergeCell ref="B18:D18"/>
    <mergeCell ref="B19:D19"/>
  </mergeCells>
  <pageMargins left="0.31496062992125984" right="0.11811023622047245" top="0.15748031496062992" bottom="0.74803149606299213" header="0.31496062992125984" footer="0.31496062992125984"/>
  <pageSetup paperSize="9" scale="70" orientation="portrait"/>
  <headerFooter alignWithMargins="0">
    <oddFooter>&amp;CФорма № Зведений- 10 (судовий збір), Підрозділ: ТУ ДСА в Хмельницькій областi,_x000D_
 Початок періоду: 01.01.2014, Кінець періоду: 30.09.2014&amp;L36171BCD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28" t="s">
        <v>128</v>
      </c>
    </row>
    <row r="3" spans="1:8" ht="35.450000000000003" customHeight="1" x14ac:dyDescent="0.2">
      <c r="B3" s="88" t="s">
        <v>109</v>
      </c>
      <c r="C3" s="88"/>
      <c r="D3" s="88"/>
      <c r="E3" s="88"/>
      <c r="F3" s="88"/>
      <c r="G3" s="88"/>
      <c r="H3" s="88"/>
    </row>
    <row r="4" spans="1:8" ht="18.95" customHeight="1" x14ac:dyDescent="0.3">
      <c r="B4" s="89"/>
      <c r="C4" s="89"/>
      <c r="D4" s="89"/>
      <c r="E4" s="89"/>
      <c r="F4" s="89"/>
      <c r="G4" s="89"/>
      <c r="H4" s="89"/>
    </row>
    <row r="5" spans="1:8" ht="18.95" customHeight="1" x14ac:dyDescent="0.3">
      <c r="B5" s="90"/>
      <c r="C5" s="90"/>
      <c r="D5" s="120" t="s">
        <v>125</v>
      </c>
      <c r="E5" s="120"/>
      <c r="F5" s="120"/>
      <c r="G5" s="90"/>
      <c r="H5" s="90"/>
    </row>
    <row r="6" spans="1:8" ht="12.95" customHeight="1" x14ac:dyDescent="0.2">
      <c r="D6" s="5"/>
      <c r="E6" s="129" t="s">
        <v>129</v>
      </c>
      <c r="F6" s="5"/>
    </row>
    <row r="7" spans="1:8" ht="12.95" customHeight="1" x14ac:dyDescent="0.2">
      <c r="E7" s="130"/>
      <c r="F7" s="101"/>
      <c r="G7" s="101"/>
      <c r="H7" s="101"/>
    </row>
    <row r="8" spans="1:8" ht="12.95" customHeight="1" x14ac:dyDescent="0.2">
      <c r="E8" s="130"/>
      <c r="F8" s="101"/>
      <c r="G8" s="101"/>
      <c r="H8" s="101"/>
    </row>
    <row r="9" spans="1:8" ht="12.95" customHeight="1" x14ac:dyDescent="0.2">
      <c r="B9" s="91"/>
      <c r="C9" s="91"/>
      <c r="D9" s="91"/>
      <c r="E9" s="91"/>
    </row>
    <row r="10" spans="1:8" ht="12.95" customHeight="1" x14ac:dyDescent="0.2">
      <c r="A10" s="86"/>
      <c r="B10" s="92" t="s">
        <v>110</v>
      </c>
      <c r="C10" s="109"/>
      <c r="D10" s="121"/>
      <c r="E10" s="131" t="s">
        <v>130</v>
      </c>
      <c r="F10" s="96"/>
      <c r="G10" s="128" t="s">
        <v>140</v>
      </c>
    </row>
    <row r="11" spans="1:8" ht="12.95" customHeight="1" x14ac:dyDescent="0.2">
      <c r="A11" s="86"/>
      <c r="B11" s="93"/>
      <c r="C11" s="110"/>
      <c r="D11" s="122"/>
      <c r="E11" s="132"/>
      <c r="F11" s="96"/>
      <c r="G11" s="141" t="s">
        <v>141</v>
      </c>
    </row>
    <row r="12" spans="1:8" ht="37.700000000000003" customHeight="1" x14ac:dyDescent="0.2">
      <c r="A12" s="86"/>
      <c r="B12" s="94" t="s">
        <v>111</v>
      </c>
      <c r="C12" s="111"/>
      <c r="D12" s="123"/>
      <c r="E12" s="133" t="s">
        <v>131</v>
      </c>
      <c r="F12" s="96"/>
      <c r="G12" s="141"/>
    </row>
    <row r="13" spans="1:8" ht="12.95" customHeight="1" x14ac:dyDescent="0.2">
      <c r="A13" s="86"/>
      <c r="B13" s="95"/>
      <c r="C13" s="112"/>
      <c r="D13" s="124"/>
      <c r="E13" s="133"/>
      <c r="F13" s="39"/>
      <c r="G13" s="142" t="s">
        <v>142</v>
      </c>
    </row>
    <row r="14" spans="1:8" ht="12.95" customHeight="1" x14ac:dyDescent="0.2">
      <c r="A14" s="86"/>
      <c r="B14" s="94" t="s">
        <v>112</v>
      </c>
      <c r="C14" s="111"/>
      <c r="D14" s="123"/>
      <c r="E14" s="134" t="s">
        <v>131</v>
      </c>
      <c r="F14" s="139" t="s">
        <v>136</v>
      </c>
      <c r="G14" s="143"/>
      <c r="H14" s="143"/>
    </row>
    <row r="15" spans="1:8" ht="12.95" customHeight="1" x14ac:dyDescent="0.2">
      <c r="A15" s="86"/>
      <c r="B15" s="94"/>
      <c r="C15" s="111"/>
      <c r="D15" s="123"/>
      <c r="E15" s="134"/>
      <c r="F15" s="139" t="s">
        <v>137</v>
      </c>
      <c r="G15" s="143"/>
      <c r="H15" s="143"/>
    </row>
    <row r="16" spans="1:8" ht="12.95" customHeight="1" x14ac:dyDescent="0.2">
      <c r="A16" s="86"/>
      <c r="B16" s="96"/>
      <c r="C16" s="101"/>
      <c r="D16" s="86"/>
      <c r="E16" s="135"/>
      <c r="F16" s="39"/>
    </row>
    <row r="17" spans="1:8" ht="12.95" customHeight="1" x14ac:dyDescent="0.2">
      <c r="A17" s="86"/>
      <c r="B17" s="94" t="s">
        <v>113</v>
      </c>
      <c r="C17" s="111"/>
      <c r="D17" s="123"/>
      <c r="E17" s="134" t="s">
        <v>131</v>
      </c>
      <c r="F17" s="140" t="s">
        <v>138</v>
      </c>
      <c r="G17" s="144"/>
      <c r="H17" s="144"/>
    </row>
    <row r="18" spans="1:8" ht="12.95" customHeight="1" x14ac:dyDescent="0.2">
      <c r="A18" s="86"/>
      <c r="B18" s="94"/>
      <c r="C18" s="111"/>
      <c r="D18" s="123"/>
      <c r="E18" s="134"/>
      <c r="F18" s="140"/>
      <c r="G18" s="144"/>
      <c r="H18" s="144"/>
    </row>
    <row r="19" spans="1:8" ht="12.95" customHeight="1" x14ac:dyDescent="0.2">
      <c r="A19" s="86"/>
      <c r="B19" s="96"/>
      <c r="C19" s="101"/>
      <c r="D19" s="86"/>
      <c r="E19" s="135"/>
      <c r="F19" s="96"/>
      <c r="G19" s="142"/>
    </row>
    <row r="20" spans="1:8" ht="12.95" customHeight="1" x14ac:dyDescent="0.2">
      <c r="A20" s="86"/>
      <c r="B20" s="94" t="s">
        <v>114</v>
      </c>
      <c r="C20" s="111"/>
      <c r="D20" s="123"/>
      <c r="E20" s="134" t="s">
        <v>131</v>
      </c>
      <c r="F20" s="104"/>
      <c r="G20" s="61"/>
      <c r="H20" s="61"/>
    </row>
    <row r="21" spans="1:8" ht="12.95" customHeight="1" x14ac:dyDescent="0.2">
      <c r="A21" s="86"/>
      <c r="B21" s="94"/>
      <c r="C21" s="111"/>
      <c r="D21" s="123"/>
      <c r="E21" s="134"/>
      <c r="F21" s="139" t="s">
        <v>139</v>
      </c>
      <c r="G21" s="143"/>
      <c r="H21" s="143"/>
    </row>
    <row r="22" spans="1:8" ht="12.95" customHeight="1" x14ac:dyDescent="0.2">
      <c r="A22" s="86"/>
      <c r="B22" s="96"/>
      <c r="C22" s="101"/>
      <c r="D22" s="86"/>
      <c r="E22" s="136"/>
      <c r="F22" s="104"/>
      <c r="G22" s="61"/>
      <c r="H22" s="61"/>
    </row>
    <row r="23" spans="1:8" ht="12.95" customHeight="1" x14ac:dyDescent="0.2">
      <c r="A23" s="86"/>
      <c r="B23" s="94" t="s">
        <v>115</v>
      </c>
      <c r="C23" s="111"/>
      <c r="D23" s="123"/>
      <c r="E23" s="133"/>
      <c r="F23" s="96"/>
      <c r="G23" s="142"/>
    </row>
    <row r="24" spans="1:8" ht="12.95" customHeight="1" x14ac:dyDescent="0.2">
      <c r="A24" s="86"/>
      <c r="B24" s="94" t="s">
        <v>116</v>
      </c>
      <c r="C24" s="111"/>
      <c r="D24" s="123"/>
      <c r="E24" s="133"/>
      <c r="F24" s="96"/>
    </row>
    <row r="25" spans="1:8" ht="12.95" customHeight="1" x14ac:dyDescent="0.2">
      <c r="A25" s="87"/>
      <c r="B25" s="94" t="s">
        <v>117</v>
      </c>
      <c r="C25" s="111"/>
      <c r="D25" s="123"/>
      <c r="E25" s="133" t="s">
        <v>132</v>
      </c>
      <c r="F25" s="39"/>
    </row>
    <row r="26" spans="1:8" ht="12.95" customHeight="1" x14ac:dyDescent="0.2">
      <c r="A26" s="87"/>
      <c r="B26" s="97" t="s">
        <v>118</v>
      </c>
      <c r="C26" s="113"/>
      <c r="D26" s="125"/>
      <c r="E26" s="136" t="s">
        <v>133</v>
      </c>
      <c r="F26" s="39"/>
    </row>
    <row r="27" spans="1:8" ht="12.95" customHeight="1" x14ac:dyDescent="0.2">
      <c r="A27" s="87"/>
      <c r="B27" s="98"/>
      <c r="C27" s="14"/>
      <c r="D27" s="86"/>
      <c r="E27" s="135"/>
      <c r="F27" s="39"/>
    </row>
    <row r="28" spans="1:8" ht="12.95" customHeight="1" x14ac:dyDescent="0.2">
      <c r="A28" s="87"/>
      <c r="B28" s="94" t="s">
        <v>119</v>
      </c>
      <c r="C28" s="111"/>
      <c r="D28" s="123"/>
      <c r="E28" s="137" t="s">
        <v>134</v>
      </c>
      <c r="F28" s="39"/>
    </row>
    <row r="29" spans="1:8" ht="12.95" customHeight="1" x14ac:dyDescent="0.2">
      <c r="A29" s="87"/>
      <c r="B29" s="99"/>
      <c r="C29" s="114"/>
      <c r="D29" s="126"/>
      <c r="E29" s="138" t="s">
        <v>135</v>
      </c>
      <c r="F29" s="39"/>
    </row>
    <row r="30" spans="1:8" ht="12.95" customHeight="1" x14ac:dyDescent="0.2">
      <c r="B30" s="100"/>
      <c r="C30" s="100"/>
      <c r="D30" s="100"/>
      <c r="E30" s="100"/>
    </row>
    <row r="31" spans="1:8" ht="12.95" customHeight="1" x14ac:dyDescent="0.2">
      <c r="B31" s="101"/>
      <c r="C31" s="101"/>
      <c r="D31" s="101"/>
      <c r="E31" s="101"/>
    </row>
    <row r="32" spans="1:8" ht="12.95" customHeight="1" x14ac:dyDescent="0.2">
      <c r="B32" s="101"/>
      <c r="C32" s="101"/>
      <c r="D32" s="101"/>
      <c r="E32" s="101"/>
    </row>
    <row r="34" spans="1:9" ht="12.95" customHeight="1" x14ac:dyDescent="0.2">
      <c r="B34" s="91"/>
      <c r="C34" s="91"/>
      <c r="D34" s="91"/>
      <c r="E34" s="91"/>
      <c r="F34" s="91"/>
      <c r="G34" s="91"/>
      <c r="H34" s="91"/>
    </row>
    <row r="35" spans="1:9" ht="12.95" customHeight="1" x14ac:dyDescent="0.2">
      <c r="A35" s="86"/>
      <c r="B35" s="102" t="s">
        <v>120</v>
      </c>
      <c r="C35" s="115"/>
      <c r="D35" s="100"/>
      <c r="E35" s="100"/>
      <c r="F35" s="100"/>
      <c r="G35" s="100"/>
      <c r="H35" s="122"/>
      <c r="I35" s="96"/>
    </row>
    <row r="36" spans="1:9" ht="12.95" customHeight="1" x14ac:dyDescent="0.2">
      <c r="A36" s="86"/>
      <c r="B36" s="96"/>
      <c r="C36" s="101"/>
      <c r="D36" s="101"/>
      <c r="E36" s="101"/>
      <c r="F36" s="101"/>
      <c r="G36" s="101"/>
      <c r="H36" s="86"/>
      <c r="I36" s="96"/>
    </row>
    <row r="37" spans="1:9" ht="12.95" customHeight="1" x14ac:dyDescent="0.2">
      <c r="A37" s="86"/>
      <c r="B37" s="103" t="s">
        <v>121</v>
      </c>
      <c r="C37" s="116"/>
      <c r="D37" s="117" t="s">
        <v>126</v>
      </c>
      <c r="E37" s="117"/>
      <c r="F37" s="117"/>
      <c r="G37" s="117"/>
      <c r="H37" s="145"/>
      <c r="I37" s="96"/>
    </row>
    <row r="38" spans="1:9" ht="12.95" customHeight="1" x14ac:dyDescent="0.2">
      <c r="A38" s="86"/>
      <c r="B38" s="96"/>
      <c r="C38" s="101"/>
      <c r="D38" s="100"/>
      <c r="E38" s="100"/>
      <c r="F38" s="100"/>
      <c r="G38" s="100"/>
      <c r="H38" s="122"/>
      <c r="I38" s="96"/>
    </row>
    <row r="39" spans="1:9" ht="12.95" customHeight="1" x14ac:dyDescent="0.2">
      <c r="A39" s="86"/>
      <c r="B39" s="104" t="s">
        <v>122</v>
      </c>
      <c r="C39" s="61"/>
      <c r="D39" s="127" t="s">
        <v>127</v>
      </c>
      <c r="E39" s="117"/>
      <c r="F39" s="117"/>
      <c r="G39" s="117"/>
      <c r="H39" s="145"/>
      <c r="I39" s="96"/>
    </row>
    <row r="40" spans="1:9" ht="12.95" customHeight="1" x14ac:dyDescent="0.2">
      <c r="A40" s="86"/>
      <c r="B40" s="96"/>
      <c r="C40" s="101"/>
      <c r="D40" s="100"/>
      <c r="E40" s="100"/>
      <c r="F40" s="100"/>
      <c r="G40" s="100"/>
      <c r="H40" s="122"/>
      <c r="I40" s="96"/>
    </row>
    <row r="41" spans="1:9" ht="12.95" customHeight="1" x14ac:dyDescent="0.2">
      <c r="A41" s="86"/>
      <c r="B41" s="105"/>
      <c r="C41" s="117"/>
      <c r="D41" s="117"/>
      <c r="E41" s="117"/>
      <c r="F41" s="117"/>
      <c r="G41" s="117"/>
      <c r="H41" s="145"/>
      <c r="I41" s="39"/>
    </row>
    <row r="42" spans="1:9" ht="12.95" customHeight="1" x14ac:dyDescent="0.2">
      <c r="A42" s="86"/>
      <c r="B42" s="106" t="s">
        <v>123</v>
      </c>
      <c r="C42" s="118"/>
      <c r="D42" s="118"/>
      <c r="E42" s="118"/>
      <c r="F42" s="118"/>
      <c r="G42" s="118"/>
      <c r="H42" s="146"/>
      <c r="I42" s="39"/>
    </row>
    <row r="43" spans="1:9" ht="12.95" customHeight="1" x14ac:dyDescent="0.2">
      <c r="A43" s="86"/>
      <c r="B43" s="96"/>
      <c r="C43" s="101"/>
      <c r="D43" s="101"/>
      <c r="E43" s="101"/>
      <c r="F43" s="101"/>
      <c r="G43" s="101"/>
      <c r="H43" s="86"/>
      <c r="I43" s="96"/>
    </row>
    <row r="44" spans="1:9" ht="12.95" customHeight="1" x14ac:dyDescent="0.2">
      <c r="A44" s="86"/>
      <c r="B44" s="107"/>
      <c r="C44" s="119"/>
      <c r="D44" s="119"/>
      <c r="E44" s="119"/>
      <c r="F44" s="119"/>
      <c r="G44" s="119"/>
      <c r="H44" s="147"/>
      <c r="I44" s="96"/>
    </row>
    <row r="45" spans="1:9" ht="12.95" customHeight="1" x14ac:dyDescent="0.2">
      <c r="A45" s="86"/>
      <c r="B45" s="106" t="s">
        <v>124</v>
      </c>
      <c r="C45" s="118"/>
      <c r="D45" s="118"/>
      <c r="E45" s="118"/>
      <c r="F45" s="118"/>
      <c r="G45" s="118"/>
      <c r="H45" s="146"/>
      <c r="I45" s="96"/>
    </row>
    <row r="46" spans="1:9" ht="12.95" customHeight="1" x14ac:dyDescent="0.2">
      <c r="A46" s="86"/>
      <c r="B46" s="108"/>
      <c r="C46" s="91"/>
      <c r="D46" s="91"/>
      <c r="E46" s="91"/>
      <c r="F46" s="91"/>
      <c r="G46" s="91"/>
      <c r="H46" s="148"/>
      <c r="I46" s="96"/>
    </row>
    <row r="47" spans="1:9" ht="12.95" customHeight="1" x14ac:dyDescent="0.2">
      <c r="B47" s="100"/>
      <c r="C47" s="100"/>
      <c r="D47" s="100"/>
      <c r="E47" s="100"/>
      <c r="F47" s="100"/>
      <c r="G47" s="100"/>
      <c r="H47" s="100"/>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&amp;L36171BCD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розділ 1</vt:lpstr>
      <vt:lpstr>розділ 2</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2021-07-27T13:54:19Z</dcterms:created>
  <dcterms:modified xsi:type="dcterms:W3CDTF">2021-07-27T13:54:20Z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збір)_10022_3.2014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36171BCD</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filetime>2013-12-31T21:00:00Z</vt:filetime>
  </property>
  <property fmtid="{D5CDD505-2E9C-101B-9397-08002B2CF9AE}" pid="13" name="Кінець періоду">
    <vt:filetime>2014-09-29T21:00:00Z</vt:filetime>
  </property>
  <property fmtid="{D5CDD505-2E9C-101B-9397-08002B2CF9AE}" pid="14" name="Період">
    <vt:lpwstr>три квартали 2014 року</vt:lpwstr>
  </property>
  <property fmtid="{D5CDD505-2E9C-101B-9397-08002B2CF9AE}" pid="15" name="К.Сума шаблону">
    <vt:lpwstr>0D7B50DB</vt:lpwstr>
  </property>
  <property fmtid="{D5CDD505-2E9C-101B-9397-08002B2CF9AE}" pid="16" name="Версія БД">
    <vt:lpwstr>3.11.0.500</vt:lpwstr>
  </property>
</Properties>
</file>