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А" sheetId="2" r:id="rId2"/>
    <sheet name="Розділ Б" sheetId="3" r:id="rId3"/>
    <sheet name="Довідка до розділу Б" sheetId="4" r:id="rId4"/>
  </sheets>
  <calcPr calcId="145621"/>
</workbook>
</file>

<file path=xl/calcChain.xml><?xml version="1.0" encoding="utf-8"?>
<calcChain xmlns="http://schemas.openxmlformats.org/spreadsheetml/2006/main">
  <c r="F32" i="2" l="1"/>
  <c r="G32" i="2"/>
  <c r="H32" i="2"/>
  <c r="I32" i="2"/>
  <c r="J32" i="2"/>
  <c r="K32" i="2"/>
  <c r="L32" i="2"/>
  <c r="M32" i="2"/>
  <c r="N8" i="2"/>
  <c r="N9" i="2"/>
  <c r="N10" i="2"/>
  <c r="N11" i="2"/>
  <c r="N12" i="2"/>
  <c r="N13" i="2"/>
  <c r="N14" i="2"/>
  <c r="N32" i="2" s="1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3" i="2"/>
  <c r="N34" i="2"/>
  <c r="O8" i="2"/>
  <c r="O9" i="2"/>
  <c r="O10" i="2"/>
  <c r="O11" i="2"/>
  <c r="O12" i="2"/>
  <c r="O13" i="2"/>
  <c r="O14" i="2"/>
  <c r="O15" i="2"/>
  <c r="O32" i="2" s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4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32" i="2" s="1"/>
  <c r="Q22" i="2"/>
  <c r="Q23" i="2"/>
  <c r="Q24" i="2"/>
  <c r="Q25" i="2"/>
  <c r="Q26" i="2"/>
  <c r="Q27" i="2"/>
  <c r="Q28" i="2"/>
  <c r="Q29" i="2"/>
  <c r="Q30" i="2"/>
  <c r="Q31" i="2"/>
  <c r="Q33" i="2"/>
  <c r="Q34" i="2"/>
  <c r="F38" i="3"/>
  <c r="G38" i="3"/>
  <c r="H38" i="3"/>
  <c r="I38" i="3"/>
  <c r="J38" i="3"/>
  <c r="K38" i="3"/>
  <c r="L38" i="3"/>
  <c r="M38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7" i="3"/>
  <c r="O38" i="3" s="1"/>
  <c r="O39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7" i="3"/>
  <c r="P38" i="3"/>
  <c r="P39" i="3"/>
  <c r="Q36" i="3"/>
  <c r="Q38" i="3" s="1"/>
  <c r="Q39" i="3"/>
</calcChain>
</file>

<file path=xl/sharedStrings.xml><?xml version="1.0" encoding="utf-8"?>
<sst xmlns="http://schemas.openxmlformats.org/spreadsheetml/2006/main" count="268" uniqueCount="140">
  <si>
    <t xml:space="preserve">25 липня 2014року,                                                24 жовтня 2014 року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</si>
  <si>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116-119; ч.1-2 120; ч.1 121; 122-126; 128-141; ч.1-3 143; 145;    ч.1 146; 148; 150; 151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</si>
  <si>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Звітність</t>
  </si>
  <si>
    <t xml:space="preserve">    ЗВІТ ПРО  ЗАСТОСУВАННЯ СУДАМИ ЗАКОНУ  УКРАЇНИ                                                    "ПРО АМНІСТІЮ У 2014 РОЦІ" </t>
  </si>
  <si>
    <t>з 18.04.2014 по 20.10.2014</t>
  </si>
  <si>
    <t>Подають:</t>
  </si>
  <si>
    <t>районні, районні у містах, міські, міськрайонні суди                                                                                                - територіальним управлінням Державної судової адміністрації України</t>
  </si>
  <si>
    <t xml:space="preserve">апеляційні суди областей, міст Києва і Севастополя, Апеляційний суд Автономної Республіки Крим                                                                    - Державній судовій адміністрації України </t>
  </si>
  <si>
    <t>територіальні управління Державної судової адміністрації України - Державній судовій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</si>
  <si>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</si>
  <si>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</si>
  <si>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</si>
  <si>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</si>
  <si>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</si>
  <si>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ТУ ДСА в Хмельницькій областi</t>
  </si>
  <si>
    <t>Терміни подання</t>
  </si>
  <si>
    <t xml:space="preserve"> 25 липня 2014 року,                         24 жовтня 2014 року  </t>
  </si>
  <si>
    <t>1 серпня 2014 року,                                    31 жовтня 2014 року</t>
  </si>
  <si>
    <t xml:space="preserve">Форма № 1-АМ </t>
  </si>
  <si>
    <t>ЗАТВЕРДЖЕНО</t>
  </si>
  <si>
    <t>Наказ Державної судової адміністрації України                                15.05.2014 № 60</t>
  </si>
  <si>
    <t xml:space="preserve">                                                             Розділ А. Розгляд справ і матеріалів (за кількістю осіб) </t>
  </si>
  <si>
    <t>№ з/п</t>
  </si>
  <si>
    <t>А</t>
  </si>
  <si>
    <t>Види злочинів</t>
  </si>
  <si>
    <t>Б</t>
  </si>
  <si>
    <t>ЗЛОЧИНИ ПРОТИ ЖИТТЯ ТА ЗДОРОВ"Я ОСОБИ ТА ЗЛОЧИНИ ПРОТИ ВОЛІ, ЧЕСТІ  ТА ГІДНОСТІ ОСОБИ (усього)</t>
  </si>
  <si>
    <t>у тому числі</t>
  </si>
  <si>
    <t xml:space="preserve">ЗЛОЧИНИ ПРОТИ ВИБОРЧИХ, ТРУДОВИХ ТА ІНШИХ ОСОБИСТИХ ПРАВ І СВОБОД ЛЮДИНИ І ГРОМАДЯНИНА </t>
  </si>
  <si>
    <t>ЗЛОЧИНИ ПРОТИ ВЛАСНОСТІ (усього)</t>
  </si>
  <si>
    <t>ХУЛІГАНСТВО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</si>
  <si>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</si>
  <si>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СЛУЖБОВОЇ ДІЯЛЬНОСТІ (усього)</t>
  </si>
  <si>
    <t>ЗЛОЧИНИ ПРОТИ ПРАВОСУДДЯ</t>
  </si>
  <si>
    <t>ЗЛОЧИНИ ПРОТИ ВСТАНОВЛЕНОГО ПОРЯДКУ НЕСЕННЯ ВІЙСЬКОВОЇ СЛУЖБИ (військові злочини)</t>
  </si>
  <si>
    <t>ІНШІ ЗЛОЧИНИ</t>
  </si>
  <si>
    <t>ЗЛОЧИНИ за статтями КК 1960 р.</t>
  </si>
  <si>
    <t>УСЬОГО (рядки 1, 7, 8, 13, 14, 15, 21, 22, 23, 24)</t>
  </si>
  <si>
    <t xml:space="preserve">у т.ч. </t>
  </si>
  <si>
    <t>умисне тяжке тілесне ушкодження</t>
  </si>
  <si>
    <t>умисне середньої тяжкості тілесне ушкодження</t>
  </si>
  <si>
    <t>умисне легке тілесне ушкодження</t>
  </si>
  <si>
    <t>необережне тяжке або середньої тяжкості тілесне ушкодження</t>
  </si>
  <si>
    <t>погроза вбивством</t>
  </si>
  <si>
    <t>крадіжка</t>
  </si>
  <si>
    <t xml:space="preserve"> грабіж</t>
  </si>
  <si>
    <t xml:space="preserve"> шахрайство</t>
  </si>
  <si>
    <t xml:space="preserve">привласнення, розтрата майна або заволодіння ним шляхом зловживання службовим становищем </t>
  </si>
  <si>
    <t>зловживання владою або службовим становищем</t>
  </si>
  <si>
    <t>службове підроблення</t>
  </si>
  <si>
    <t>службова недбалість</t>
  </si>
  <si>
    <t>пропозиція або надання неправомірної вигоди службовій особі</t>
  </si>
  <si>
    <t>провокація підкупу</t>
  </si>
  <si>
    <t xml:space="preserve">тяжкі злочини </t>
  </si>
  <si>
    <t xml:space="preserve">особливо тяжкі злочини </t>
  </si>
  <si>
    <t>Розділ А. Розгляд кримінальних проваджень (за кількістю осіб)</t>
  </si>
  <si>
    <t xml:space="preserve">Статті Кримінального кодексу України </t>
  </si>
  <si>
    <t>В</t>
  </si>
  <si>
    <t xml:space="preserve">ч.1 121 </t>
  </si>
  <si>
    <t xml:space="preserve">157-184 </t>
  </si>
  <si>
    <t xml:space="preserve">185; ч.1,2 186; 188-1; ч.1 189; 190-198 </t>
  </si>
  <si>
    <t xml:space="preserve">ч.1, 2 186 </t>
  </si>
  <si>
    <t>305-327</t>
  </si>
  <si>
    <t xml:space="preserve">364-367; 369; 370 </t>
  </si>
  <si>
    <t>371-392; 394-399</t>
  </si>
  <si>
    <t>402; 403; ч.1 404; ч.1 405;    ч.1,2 406; 407; ч.1 408; 409;  411-419; ч.1 420; 421-425;       ч.1 426; 427-432; 434; 435</t>
  </si>
  <si>
    <t>Кількість осіб, до яких застосовано амністію</t>
  </si>
  <si>
    <t>у суді першої інстанції</t>
  </si>
  <si>
    <t>усього</t>
  </si>
  <si>
    <t xml:space="preserve"> у тому числі: </t>
  </si>
  <si>
    <t>звільнено від відбування  покарання</t>
  </si>
  <si>
    <t>звільнено з місць позбавлення волі              (з гр.2)</t>
  </si>
  <si>
    <t>скорочено наполовину невідбуту частину покарання</t>
  </si>
  <si>
    <t>в апеляційній інстанції</t>
  </si>
  <si>
    <t>у тому числі:</t>
  </si>
  <si>
    <t>звільнено з-під варти        (з гр.6)</t>
  </si>
  <si>
    <t>УСЬОГО</t>
  </si>
  <si>
    <t xml:space="preserve">звільнено з-під варти чи з місць позбавлення волі    </t>
  </si>
  <si>
    <t>скорочено наполовину невідбуту частину       покарання</t>
  </si>
  <si>
    <t xml:space="preserve">                                                                       Розділ Б. Кількість осіб, звільнених за умовами застосування Закону України "Про амністію у 2014 році"</t>
  </si>
  <si>
    <t>Найменування показника</t>
  </si>
  <si>
    <t xml:space="preserve">Звільнено від відбування покарання (усього)                                                      </t>
  </si>
  <si>
    <t>Звільнено від відбування покарання (усього)</t>
  </si>
  <si>
    <t>Звільнено від відбування покарання (з рядка 1)</t>
  </si>
  <si>
    <t>Звільнено від відбування покарання осіб, не вказаних у рядку 1 (усього)</t>
  </si>
  <si>
    <t>Звільнено від відбування покарання у виді тримання в дисциплінарному батальйоні військовослужбовців (усього)</t>
  </si>
  <si>
    <t xml:space="preserve">Скорочено наполовину невідбуту частину покарання засудженим, що відбувають покарання у виді позбавлення волі, та інші покарання, не пов'язані з позбавленням волі, які не підлягають звільненню від відбування покарання на підставі статей 1-5 </t>
  </si>
  <si>
    <t>Звільнено з місць позбавлення та обмеження волі засуджених, невідбута частина покарання у яких становить менше одного року</t>
  </si>
  <si>
    <t>УСЬОГО (рядки 1, 21, 26, 29, 30)</t>
  </si>
  <si>
    <t>з них жінок (з рядків 7, 8, 10, 12, 14, 16, 18, 20, 21, 26, 29, 30)</t>
  </si>
  <si>
    <t>засуджених за умисні злочини, які не є тяжкими або особливо тяжкими відповідно до статті 12 Кримінального кодексу України, та за злочини, вчинені з необережності, які не є особливо тяжкими відповідно до статті 12 Кримінального кодексу України ст.1</t>
  </si>
  <si>
    <t>засуджених за будь-які злочини, які не поєднані з насильством, небезпечним для життя і здоров'я, які відбули не менше 1/4 призначеного строку основного покарання ст.2</t>
  </si>
  <si>
    <t>засуджених за умисні злочини, за які законом передбачено покарання у виді позбавлення волі  на строк не більше 10 років, які відбули не менше 1/2 призначеного строку основного покарання ст.3</t>
  </si>
  <si>
    <t>Осіб, які на момент учинення злочину були неповнолітніми</t>
  </si>
  <si>
    <t xml:space="preserve">з них дівчат </t>
  </si>
  <si>
    <t>Вагітних жінок</t>
  </si>
  <si>
    <t>Осіб,не позбавлених батьківських прав, які мають неповнолітніх дітей, дітей-інвалідів та/або повнолітніх сина, дочку, визнаних інвалідами</t>
  </si>
  <si>
    <t>з них жінок</t>
  </si>
  <si>
    <t>Інвалідів I, II, III груп, хворих на туберкульоз, СНІД, онкологічні та інші тяжкі захворювання</t>
  </si>
  <si>
    <t>Осіб, які досягли пенсійного віку</t>
  </si>
  <si>
    <t>Ветеранів війни (учасників бойових дій,інвалідів війни та учасників війни, які підпадають під дію Закону України "Про статус ветеранів війни, гарантії їх соціального захисту")</t>
  </si>
  <si>
    <t>Учасників ліквідації наслідків аварії на ЧАЕС та потерпілих від Чорнобильської катастрофи</t>
  </si>
  <si>
    <t>Осіб, які мають батьків віком понад 70 років, батьків-інвалідів І групи, за умови, що в цих батьків немає інших працездатних дітей</t>
  </si>
  <si>
    <t>засуджених  вперше за умисні злочини , за які законом передбачено покарання  у виді позбавлення волі на строк не більше 8 років, за умови відбуття ними не менше 1/2 призначеного строку основного покарання</t>
  </si>
  <si>
    <t>засуджених за умислі злочини, за які законом передбачено покарання у виді позбавлення волі на строк  не більше 6 років при умові відбуття не менше 2/3 призначеного строку основного покарання</t>
  </si>
  <si>
    <t xml:space="preserve">жінок, засуджених за умисні злочини, за які законом передбачено покарання менш суворе, ніж позбавлення волі на строк не більше 10 років, які відбули не менше 1/2 призначеного строку основного покарання </t>
  </si>
  <si>
    <t xml:space="preserve">засуджених за злочини , вчинені з необережності , за які законом передбачено покарання менш суворе, ніж позбавлення волі на строк не більше 12 років,які відбули не менше 1/2 призначеного строку основного покарання </t>
  </si>
  <si>
    <t>засуджених за злочини невеликої та середньої тяжкості</t>
  </si>
  <si>
    <t>засуджених вперше за тяжкі злочини, які відбули не менше 1/2 призначеного строку основного покарання</t>
  </si>
  <si>
    <t>Статті Закону України "Про амністію у 2014 році"</t>
  </si>
  <si>
    <t>ст.1, 2, 3</t>
  </si>
  <si>
    <t>ст.1</t>
  </si>
  <si>
    <t>ст.2</t>
  </si>
  <si>
    <t>ст.3</t>
  </si>
  <si>
    <t>ст.1,2,3</t>
  </si>
  <si>
    <t>ст.4</t>
  </si>
  <si>
    <t>ст.5</t>
  </si>
  <si>
    <t>ст.6</t>
  </si>
  <si>
    <t>ст.7</t>
  </si>
  <si>
    <t>x</t>
  </si>
  <si>
    <t>звільнено з місць позбавлення волі    (з гр.2)</t>
  </si>
  <si>
    <t>скорочено наполовину невідбуту частину      покарання</t>
  </si>
  <si>
    <t>звільнено з-під варти               (з гр.6)</t>
  </si>
  <si>
    <t>звільнено з-під варти чи з місць позбавлення волі</t>
  </si>
  <si>
    <t>Кількість осіб, щодо яких відмовлено судом у застосуванні амністії</t>
  </si>
  <si>
    <t xml:space="preserve">Кількість засуджених осіб судами іноземних держав, що відбувають покарання на території України, до яких застосовано амністію  </t>
  </si>
  <si>
    <t>Керівник</t>
  </si>
  <si>
    <t>Виконавець</t>
  </si>
  <si>
    <t xml:space="preserve">                                                                                                     (П.І.Б.)                                                                                  </t>
  </si>
  <si>
    <t>телефон:</t>
  </si>
  <si>
    <t>факс:</t>
  </si>
  <si>
    <t>електронна пошта:</t>
  </si>
  <si>
    <t>3 листопада 2014 року</t>
  </si>
  <si>
    <t>Довідка до розділу Б</t>
  </si>
  <si>
    <t>(підпис)</t>
  </si>
  <si>
    <t>(0682)653557</t>
  </si>
  <si>
    <t>stat@km.court.gov.ua</t>
  </si>
  <si>
    <t>І.Приступа</t>
  </si>
  <si>
    <t>(П.І.Б.)</t>
  </si>
  <si>
    <t>Л.Школьник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</si>
</sst>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 Cyr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1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9"/>
      <name val="Times New Roman"/>
      <charset val="204"/>
    </font>
    <font>
      <i/>
      <sz val="10"/>
      <name val="Times New Roman"/>
      <charset val="204"/>
    </font>
    <font>
      <sz val="10"/>
      <name val="Times New Roman"/>
      <charset val="204"/>
    </font>
    <font>
      <sz val="10"/>
      <name val="Times New Roman"/>
    </font>
    <font>
      <b/>
      <sz val="12"/>
      <name val="Times New Roman"/>
      <charset val="204"/>
    </font>
    <font>
      <b/>
      <sz val="9"/>
      <name val="Times New Roman"/>
      <charset val="204"/>
    </font>
    <font>
      <b/>
      <i/>
      <sz val="9"/>
      <name val="Times New Roman"/>
      <charset val="204"/>
    </font>
    <font>
      <i/>
      <sz val="9"/>
      <name val="Times New Roman"/>
      <charset val="204"/>
    </font>
    <font>
      <sz val="12"/>
      <name val="Times New Roman"/>
      <charset val="204"/>
    </font>
    <font>
      <i/>
      <sz val="14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7"/>
      <name val="Times New Roman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7" fillId="0" borderId="5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10" fillId="0" borderId="9" xfId="0" applyNumberFormat="1" applyFont="1" applyFill="1" applyBorder="1" applyAlignment="1" applyProtection="1"/>
    <xf numFmtId="0" fontId="10" fillId="0" borderId="11" xfId="0" applyNumberFormat="1" applyFont="1" applyFill="1" applyBorder="1" applyAlignment="1" applyProtection="1"/>
    <xf numFmtId="0" fontId="10" fillId="0" borderId="10" xfId="0" applyNumberFormat="1" applyFont="1" applyFill="1" applyBorder="1" applyAlignment="1" applyProtection="1">
      <alignment horizontal="left" vertical="center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/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/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wrapText="1"/>
    </xf>
    <xf numFmtId="0" fontId="13" fillId="0" borderId="6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center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wrapText="1"/>
    </xf>
    <xf numFmtId="0" fontId="8" fillId="0" borderId="6" xfId="0" applyNumberFormat="1" applyFont="1" applyFill="1" applyBorder="1" applyAlignment="1" applyProtection="1">
      <alignment horizontal="left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/>
    <xf numFmtId="0" fontId="13" fillId="0" borderId="4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vertical="center" wrapText="1"/>
    </xf>
    <xf numFmtId="0" fontId="8" fillId="0" borderId="17" xfId="0" applyNumberFormat="1" applyFont="1" applyFill="1" applyBorder="1" applyAlignment="1" applyProtection="1">
      <alignment vertical="center" wrapText="1"/>
    </xf>
    <xf numFmtId="0" fontId="13" fillId="0" borderId="18" xfId="0" applyNumberFormat="1" applyFont="1" applyFill="1" applyBorder="1" applyAlignment="1" applyProtection="1">
      <alignment horizontal="left" vertical="center" wrapText="1"/>
    </xf>
    <xf numFmtId="0" fontId="13" fillId="0" borderId="19" xfId="0" applyNumberFormat="1" applyFont="1" applyFill="1" applyBorder="1" applyAlignment="1" applyProtection="1">
      <alignment horizontal="left" vertical="center" wrapText="1"/>
    </xf>
    <xf numFmtId="0" fontId="13" fillId="0" borderId="20" xfId="0" applyNumberFormat="1" applyFont="1" applyFill="1" applyBorder="1" applyAlignment="1" applyProtection="1">
      <alignment horizontal="left" vertical="center" wrapText="1"/>
    </xf>
    <xf numFmtId="0" fontId="13" fillId="0" borderId="21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3" fillId="0" borderId="9" xfId="0" applyNumberFormat="1" applyFont="1" applyFill="1" applyBorder="1" applyAlignment="1" applyProtection="1"/>
    <xf numFmtId="0" fontId="13" fillId="0" borderId="11" xfId="0" applyNumberFormat="1" applyFont="1" applyFill="1" applyBorder="1" applyAlignment="1" applyProtection="1"/>
    <xf numFmtId="0" fontId="13" fillId="0" borderId="10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>
      <alignment horizont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justify"/>
    </xf>
    <xf numFmtId="0" fontId="8" fillId="0" borderId="12" xfId="0" applyNumberFormat="1" applyFont="1" applyFill="1" applyBorder="1" applyAlignment="1" applyProtection="1">
      <alignment vertical="center" wrapText="1"/>
    </xf>
    <xf numFmtId="0" fontId="8" fillId="0" borderId="22" xfId="0" applyNumberFormat="1" applyFont="1" applyFill="1" applyBorder="1" applyAlignment="1" applyProtection="1">
      <alignment vertical="center" wrapText="1"/>
    </xf>
    <xf numFmtId="0" fontId="8" fillId="0" borderId="23" xfId="0" applyNumberFormat="1" applyFont="1" applyFill="1" applyBorder="1" applyAlignment="1" applyProtection="1"/>
    <xf numFmtId="0" fontId="13" fillId="0" borderId="24" xfId="0" applyNumberFormat="1" applyFont="1" applyFill="1" applyBorder="1" applyAlignment="1" applyProtection="1">
      <alignment horizontal="left" vertical="center" wrapText="1"/>
    </xf>
    <xf numFmtId="0" fontId="13" fillId="0" borderId="25" xfId="0" applyNumberFormat="1" applyFont="1" applyFill="1" applyBorder="1" applyAlignment="1" applyProtection="1">
      <alignment horizontal="left" vertical="center" wrapText="1"/>
    </xf>
    <xf numFmtId="0" fontId="13" fillId="0" borderId="26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wrapText="1"/>
    </xf>
    <xf numFmtId="0" fontId="13" fillId="0" borderId="13" xfId="0" applyNumberFormat="1" applyFont="1" applyFill="1" applyBorder="1" applyAlignment="1" applyProtection="1"/>
    <xf numFmtId="0" fontId="13" fillId="0" borderId="14" xfId="0" applyNumberFormat="1" applyFont="1" applyFill="1" applyBorder="1" applyAlignment="1" applyProtection="1"/>
    <xf numFmtId="0" fontId="13" fillId="0" borderId="15" xfId="0" applyNumberFormat="1" applyFont="1" applyFill="1" applyBorder="1" applyAlignment="1" applyProtection="1"/>
    <xf numFmtId="0" fontId="13" fillId="0" borderId="12" xfId="0" applyNumberFormat="1" applyFont="1" applyFill="1" applyBorder="1" applyAlignment="1" applyProtection="1"/>
    <xf numFmtId="0" fontId="15" fillId="0" borderId="13" xfId="0" applyNumberFormat="1" applyFont="1" applyFill="1" applyBorder="1" applyAlignment="1" applyProtection="1">
      <alignment horizontal="left" vertical="top" wrapText="1"/>
    </xf>
    <xf numFmtId="0" fontId="15" fillId="0" borderId="14" xfId="0" applyNumberFormat="1" applyFont="1" applyFill="1" applyBorder="1" applyAlignment="1" applyProtection="1">
      <alignment horizontal="left" vertical="top" wrapText="1"/>
    </xf>
    <xf numFmtId="0" fontId="15" fillId="0" borderId="15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vertical="center"/>
    </xf>
    <xf numFmtId="0" fontId="8" fillId="0" borderId="13" xfId="0" applyNumberFormat="1" applyFont="1" applyFill="1" applyBorder="1" applyAlignment="1" applyProtection="1">
      <alignment vertical="center"/>
    </xf>
    <xf numFmtId="0" fontId="8" fillId="0" borderId="14" xfId="0" applyNumberFormat="1" applyFont="1" applyFill="1" applyBorder="1" applyAlignment="1" applyProtection="1">
      <alignment vertical="center" wrapText="1"/>
    </xf>
    <xf numFmtId="0" fontId="8" fillId="0" borderId="15" xfId="0" applyNumberFormat="1" applyFont="1" applyFill="1" applyBorder="1" applyAlignment="1" applyProtection="1">
      <alignment vertical="center" wrapText="1"/>
    </xf>
    <xf numFmtId="0" fontId="8" fillId="0" borderId="27" xfId="0" applyNumberFormat="1" applyFont="1" applyFill="1" applyBorder="1" applyAlignment="1" applyProtection="1"/>
    <xf numFmtId="0" fontId="13" fillId="0" borderId="27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wrapText="1"/>
    </xf>
    <xf numFmtId="0" fontId="8" fillId="0" borderId="1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right"/>
    </xf>
    <xf numFmtId="0" fontId="8" fillId="0" borderId="1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16" fillId="0" borderId="1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0" fillId="0" borderId="6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 vertical="top" wrapText="1"/>
    </xf>
    <xf numFmtId="49" fontId="19" fillId="0" borderId="0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sqref="A1:J1"/>
    </sheetView>
  </sheetViews>
  <sheetFormatPr defaultRowHeight="12.75" x14ac:dyDescent="0.2"/>
  <cols>
    <col min="1" max="3" width="8.85546875" customWidth="1"/>
    <col min="4" max="4" width="11.7109375" customWidth="1"/>
    <col min="5" max="6" width="8.85546875" customWidth="1"/>
    <col min="7" max="7" width="5.85546875" customWidth="1"/>
    <col min="8" max="255" width="8.85546875" customWidth="1"/>
  </cols>
  <sheetData>
    <row r="1" spans="1:15" ht="12.9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</row>
    <row r="2" spans="1:15" ht="18.95" customHeight="1" x14ac:dyDescent="0.3">
      <c r="A2" s="2"/>
      <c r="B2" s="22"/>
      <c r="C2" s="22"/>
      <c r="D2" s="39"/>
      <c r="E2" s="39"/>
      <c r="F2" s="39"/>
      <c r="G2" s="39"/>
      <c r="H2" s="39"/>
      <c r="I2" s="39"/>
      <c r="J2" s="39"/>
    </row>
    <row r="3" spans="1:15" ht="15.95" customHeight="1" x14ac:dyDescent="0.2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</row>
    <row r="4" spans="1:15" ht="18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ht="18.95" customHeigh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6" spans="1:15" ht="12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5" ht="18.95" customHeight="1" x14ac:dyDescent="0.3">
      <c r="A7" s="2"/>
      <c r="B7" s="22"/>
      <c r="C7" s="22"/>
      <c r="D7" s="39"/>
      <c r="E7" s="39"/>
      <c r="F7" s="39"/>
      <c r="G7" s="39"/>
      <c r="H7" s="39"/>
      <c r="I7" s="39"/>
      <c r="J7" s="39"/>
    </row>
    <row r="8" spans="1:15" ht="18.95" customHeight="1" x14ac:dyDescent="0.3">
      <c r="A8" s="2"/>
      <c r="B8" s="22"/>
      <c r="C8" s="22"/>
      <c r="D8" s="39"/>
      <c r="E8" s="39"/>
      <c r="F8" s="39"/>
      <c r="G8" s="39"/>
      <c r="H8" s="39"/>
      <c r="I8" s="39"/>
      <c r="J8" s="39"/>
      <c r="L8" s="39"/>
      <c r="M8" s="39"/>
      <c r="N8" s="39"/>
    </row>
    <row r="9" spans="1:15" ht="12.95" customHeight="1" x14ac:dyDescent="0.2">
      <c r="A9" s="6"/>
      <c r="B9" s="6"/>
      <c r="C9" s="6"/>
      <c r="D9" s="6"/>
      <c r="E9" s="6"/>
      <c r="F9" s="6"/>
      <c r="G9" s="6"/>
      <c r="H9" s="39"/>
      <c r="I9" s="39"/>
      <c r="J9" s="66"/>
      <c r="L9" s="39"/>
      <c r="M9" s="39"/>
      <c r="N9" s="39"/>
      <c r="O9" s="39"/>
    </row>
    <row r="10" spans="1:15" x14ac:dyDescent="0.2">
      <c r="A10" s="7" t="s">
        <v>5</v>
      </c>
      <c r="B10" s="23"/>
      <c r="C10" s="23"/>
      <c r="D10" s="40"/>
      <c r="E10" s="44" t="s">
        <v>15</v>
      </c>
      <c r="F10" s="44"/>
      <c r="G10" s="44"/>
      <c r="H10" s="55"/>
      <c r="L10" s="39"/>
      <c r="M10" s="39"/>
      <c r="N10" s="39"/>
    </row>
    <row r="11" spans="1:15" ht="15.75" x14ac:dyDescent="0.2">
      <c r="A11" s="8" t="s">
        <v>6</v>
      </c>
      <c r="B11" s="24"/>
      <c r="C11" s="24"/>
      <c r="D11" s="41"/>
      <c r="E11" s="45" t="s">
        <v>16</v>
      </c>
      <c r="F11" s="48"/>
      <c r="G11" s="51"/>
      <c r="H11" s="56" t="s">
        <v>18</v>
      </c>
      <c r="I11" s="61"/>
      <c r="J11" s="61"/>
      <c r="L11" s="77"/>
      <c r="M11" s="77"/>
      <c r="N11" s="77"/>
    </row>
    <row r="12" spans="1:15" ht="15.95" customHeight="1" x14ac:dyDescent="0.2">
      <c r="A12" s="9"/>
      <c r="B12" s="25"/>
      <c r="C12" s="25"/>
      <c r="D12" s="42"/>
      <c r="E12" s="46"/>
      <c r="F12" s="49"/>
      <c r="G12" s="52"/>
      <c r="H12" s="57" t="s">
        <v>19</v>
      </c>
      <c r="I12" s="62"/>
      <c r="J12" s="62"/>
      <c r="K12" s="39"/>
      <c r="L12" s="39"/>
      <c r="M12" s="39"/>
      <c r="N12" s="39"/>
    </row>
    <row r="13" spans="1:15" ht="39.200000000000003" customHeight="1" x14ac:dyDescent="0.2">
      <c r="A13" s="8" t="s">
        <v>7</v>
      </c>
      <c r="B13" s="24"/>
      <c r="C13" s="24"/>
      <c r="D13" s="41"/>
      <c r="E13" s="45" t="s">
        <v>0</v>
      </c>
      <c r="F13" s="48"/>
      <c r="G13" s="51"/>
      <c r="H13" s="58" t="s">
        <v>20</v>
      </c>
      <c r="I13" s="63"/>
      <c r="J13" s="63"/>
      <c r="L13" s="39"/>
      <c r="M13" s="39"/>
      <c r="N13" s="39"/>
    </row>
    <row r="14" spans="1:15" ht="17.45" customHeight="1" x14ac:dyDescent="0.2">
      <c r="A14" s="10"/>
      <c r="B14" s="26"/>
      <c r="C14" s="26"/>
      <c r="D14" s="43"/>
      <c r="E14" s="47"/>
      <c r="F14" s="50"/>
      <c r="G14" s="53"/>
      <c r="H14" s="59"/>
      <c r="I14" s="64"/>
      <c r="J14" s="64"/>
    </row>
    <row r="15" spans="1:15" ht="10.5" hidden="1" customHeight="1" x14ac:dyDescent="0.2">
      <c r="A15" s="9"/>
      <c r="B15" s="25"/>
      <c r="C15" s="25"/>
      <c r="D15" s="42"/>
      <c r="E15" s="46"/>
      <c r="F15" s="49"/>
      <c r="G15" s="52"/>
      <c r="H15" s="59"/>
      <c r="I15" s="64"/>
      <c r="J15" s="64"/>
    </row>
    <row r="16" spans="1:15" ht="12.95" customHeight="1" x14ac:dyDescent="0.2">
      <c r="A16" s="8" t="s">
        <v>8</v>
      </c>
      <c r="B16" s="24"/>
      <c r="C16" s="24"/>
      <c r="D16" s="41"/>
      <c r="E16" s="45" t="s">
        <v>17</v>
      </c>
      <c r="F16" s="48"/>
      <c r="G16" s="51"/>
      <c r="H16" s="60"/>
      <c r="I16" s="65"/>
      <c r="J16" s="65"/>
    </row>
    <row r="17" spans="1:11" ht="33.950000000000003" customHeight="1" x14ac:dyDescent="0.2">
      <c r="A17" s="9"/>
      <c r="B17" s="25"/>
      <c r="C17" s="25"/>
      <c r="D17" s="42"/>
      <c r="E17" s="46"/>
      <c r="F17" s="49"/>
      <c r="G17" s="52"/>
      <c r="H17" s="60"/>
      <c r="I17" s="65"/>
      <c r="J17" s="65"/>
    </row>
    <row r="18" spans="1:11" ht="33.950000000000003" customHeight="1" x14ac:dyDescent="0.2">
      <c r="A18" s="11"/>
      <c r="B18" s="11"/>
      <c r="C18" s="11"/>
      <c r="D18" s="11"/>
      <c r="E18" s="11"/>
      <c r="F18" s="11"/>
      <c r="G18" s="11"/>
      <c r="H18" s="39"/>
      <c r="I18" s="39"/>
      <c r="J18" s="67"/>
    </row>
    <row r="19" spans="1:11" ht="14.45" customHeight="1" x14ac:dyDescent="0.2">
      <c r="A19" s="12"/>
      <c r="B19" s="12"/>
      <c r="C19" s="12"/>
      <c r="D19" s="12"/>
      <c r="E19" s="12"/>
      <c r="F19" s="12"/>
      <c r="G19" s="12"/>
      <c r="H19" s="39"/>
      <c r="I19" s="39"/>
      <c r="J19" s="67"/>
    </row>
    <row r="20" spans="1:11" ht="12.95" customHeight="1" x14ac:dyDescent="0.2">
      <c r="A20" s="13"/>
      <c r="B20" s="27"/>
      <c r="C20" s="27"/>
      <c r="D20" s="27"/>
      <c r="E20" s="27"/>
      <c r="F20" s="27"/>
      <c r="G20" s="54"/>
      <c r="H20" s="27"/>
      <c r="I20" s="27"/>
      <c r="J20" s="68"/>
    </row>
    <row r="21" spans="1:11" x14ac:dyDescent="0.2">
      <c r="A21" s="14" t="s">
        <v>9</v>
      </c>
      <c r="B21" s="28"/>
      <c r="C21" s="36"/>
      <c r="D21" s="36"/>
      <c r="E21" s="36"/>
      <c r="F21" s="36"/>
      <c r="G21" s="36"/>
      <c r="H21" s="36"/>
      <c r="I21" s="36"/>
      <c r="J21" s="69"/>
      <c r="K21" s="55"/>
    </row>
    <row r="22" spans="1:11" x14ac:dyDescent="0.2">
      <c r="A22" s="15"/>
      <c r="B22" s="29"/>
      <c r="C22" s="29"/>
      <c r="D22" s="29"/>
      <c r="E22" s="29"/>
      <c r="F22" s="29"/>
      <c r="G22" s="29"/>
      <c r="H22" s="29"/>
      <c r="I22" s="29"/>
      <c r="J22" s="70"/>
      <c r="K22" s="55"/>
    </row>
    <row r="23" spans="1:11" x14ac:dyDescent="0.2">
      <c r="A23" s="16" t="s">
        <v>10</v>
      </c>
      <c r="B23" s="30"/>
      <c r="C23" s="37" t="s">
        <v>14</v>
      </c>
      <c r="D23" s="37"/>
      <c r="E23" s="37"/>
      <c r="F23" s="37"/>
      <c r="G23" s="37"/>
      <c r="H23" s="37"/>
      <c r="I23" s="37"/>
      <c r="J23" s="71"/>
      <c r="K23" s="55"/>
    </row>
    <row r="24" spans="1:11" x14ac:dyDescent="0.2">
      <c r="A24" s="15"/>
      <c r="B24" s="29"/>
      <c r="C24" s="36"/>
      <c r="D24" s="36"/>
      <c r="E24" s="36"/>
      <c r="F24" s="36"/>
      <c r="G24" s="36"/>
      <c r="H24" s="36"/>
      <c r="I24" s="36"/>
      <c r="J24" s="69"/>
      <c r="K24" s="55"/>
    </row>
    <row r="25" spans="1:11" x14ac:dyDescent="0.2">
      <c r="A25" s="15" t="s">
        <v>11</v>
      </c>
      <c r="B25" s="29"/>
      <c r="C25" s="38"/>
      <c r="D25" s="38"/>
      <c r="E25" s="38"/>
      <c r="F25" s="38"/>
      <c r="G25" s="38"/>
      <c r="H25" s="38"/>
      <c r="I25" s="38"/>
      <c r="J25" s="72"/>
      <c r="K25" s="55"/>
    </row>
    <row r="26" spans="1:11" x14ac:dyDescent="0.2">
      <c r="A26" s="15"/>
      <c r="B26" s="29"/>
      <c r="C26" s="36"/>
      <c r="D26" s="36"/>
      <c r="E26" s="36"/>
      <c r="F26" s="36"/>
      <c r="G26" s="36"/>
      <c r="H26" s="36"/>
      <c r="I26" s="36"/>
      <c r="J26" s="69"/>
      <c r="K26" s="55"/>
    </row>
    <row r="27" spans="1:11" x14ac:dyDescent="0.2">
      <c r="A27" s="17"/>
      <c r="B27" s="31"/>
      <c r="C27" s="31"/>
      <c r="D27" s="31"/>
      <c r="E27" s="31"/>
      <c r="F27" s="31"/>
      <c r="G27" s="31"/>
      <c r="H27" s="31"/>
      <c r="I27" s="31"/>
      <c r="J27" s="73"/>
      <c r="K27" s="55"/>
    </row>
    <row r="28" spans="1:11" x14ac:dyDescent="0.2">
      <c r="A28" s="18" t="s">
        <v>12</v>
      </c>
      <c r="B28" s="32"/>
      <c r="C28" s="32"/>
      <c r="D28" s="32"/>
      <c r="E28" s="32"/>
      <c r="F28" s="32"/>
      <c r="G28" s="32"/>
      <c r="H28" s="32"/>
      <c r="I28" s="32"/>
      <c r="J28" s="74"/>
      <c r="K28" s="55"/>
    </row>
    <row r="29" spans="1:11" x14ac:dyDescent="0.2">
      <c r="A29" s="15"/>
      <c r="B29" s="29"/>
      <c r="C29" s="29"/>
      <c r="D29" s="29"/>
      <c r="E29" s="29"/>
      <c r="F29" s="29"/>
      <c r="G29" s="29"/>
      <c r="H29" s="29"/>
      <c r="I29" s="29"/>
      <c r="J29" s="70"/>
      <c r="K29" s="55"/>
    </row>
    <row r="30" spans="1:11" x14ac:dyDescent="0.2">
      <c r="A30" s="19"/>
      <c r="B30" s="33"/>
      <c r="C30" s="33"/>
      <c r="D30" s="33"/>
      <c r="E30" s="33"/>
      <c r="F30" s="33"/>
      <c r="G30" s="33"/>
      <c r="H30" s="33"/>
      <c r="I30" s="33"/>
      <c r="J30" s="75"/>
      <c r="K30" s="55"/>
    </row>
    <row r="31" spans="1:11" x14ac:dyDescent="0.2">
      <c r="A31" s="18" t="s">
        <v>13</v>
      </c>
      <c r="B31" s="32"/>
      <c r="C31" s="32"/>
      <c r="D31" s="32"/>
      <c r="E31" s="32"/>
      <c r="F31" s="32"/>
      <c r="G31" s="32"/>
      <c r="H31" s="32"/>
      <c r="I31" s="32"/>
      <c r="J31" s="74"/>
      <c r="K31" s="55"/>
    </row>
    <row r="32" spans="1:11" x14ac:dyDescent="0.2">
      <c r="A32" s="20"/>
      <c r="B32" s="34"/>
      <c r="C32" s="34"/>
      <c r="D32" s="34"/>
      <c r="E32" s="34"/>
      <c r="F32" s="34"/>
      <c r="G32" s="34"/>
      <c r="H32" s="34"/>
      <c r="I32" s="34"/>
      <c r="J32" s="76"/>
      <c r="K32" s="55"/>
    </row>
    <row r="33" spans="1:10" ht="12.95" customHeight="1" x14ac:dyDescent="0.2">
      <c r="A33" s="21"/>
      <c r="B33" s="35"/>
      <c r="C33" s="35"/>
      <c r="D33" s="21"/>
      <c r="E33" s="21"/>
      <c r="F33" s="21"/>
      <c r="G33" s="21"/>
      <c r="H33" s="21"/>
      <c r="I33" s="21"/>
      <c r="J33" s="21"/>
    </row>
    <row r="34" spans="1:10" ht="12.95" customHeight="1" x14ac:dyDescent="0.2">
      <c r="B34" s="22"/>
      <c r="C34" s="22"/>
    </row>
    <row r="35" spans="1:10" ht="12.95" customHeight="1" x14ac:dyDescent="0.2">
      <c r="B35" s="22"/>
      <c r="C35" s="22"/>
    </row>
    <row r="36" spans="1:10" ht="12.95" customHeight="1" x14ac:dyDescent="0.2">
      <c r="B36" s="22"/>
      <c r="C36" s="22"/>
    </row>
    <row r="37" spans="1:10" ht="12.95" customHeight="1" x14ac:dyDescent="0.2">
      <c r="B37" s="22"/>
      <c r="C37" s="22"/>
    </row>
    <row r="38" spans="1:10" ht="12.95" customHeight="1" x14ac:dyDescent="0.2">
      <c r="B38" s="22"/>
      <c r="C38" s="22"/>
    </row>
    <row r="39" spans="1:10" ht="12.95" customHeight="1" x14ac:dyDescent="0.2">
      <c r="B39" s="22"/>
      <c r="C39" s="22"/>
    </row>
    <row r="40" spans="1:10" ht="12.95" customHeight="1" x14ac:dyDescent="0.2">
      <c r="B40" s="22"/>
      <c r="C40" s="22"/>
    </row>
    <row r="41" spans="1:10" ht="12.95" customHeight="1" x14ac:dyDescent="0.2">
      <c r="B41" s="22"/>
      <c r="C41" s="22"/>
    </row>
  </sheetData>
  <mergeCells count="25">
    <mergeCell ref="A28:J28"/>
    <mergeCell ref="A30:J30"/>
    <mergeCell ref="A31:J31"/>
    <mergeCell ref="C23:J23"/>
    <mergeCell ref="C25:J25"/>
    <mergeCell ref="A27:J27"/>
    <mergeCell ref="A23:B23"/>
    <mergeCell ref="H17:J17"/>
    <mergeCell ref="A10:D10"/>
    <mergeCell ref="H16:J16"/>
    <mergeCell ref="H11:J11"/>
    <mergeCell ref="H12:J12"/>
    <mergeCell ref="E16:G17"/>
    <mergeCell ref="A16:D17"/>
    <mergeCell ref="A13:D15"/>
    <mergeCell ref="A1:J1"/>
    <mergeCell ref="A3:J4"/>
    <mergeCell ref="A5:J5"/>
    <mergeCell ref="A6:J6"/>
    <mergeCell ref="H14:J15"/>
    <mergeCell ref="H13:J13"/>
    <mergeCell ref="E10:G10"/>
    <mergeCell ref="A11:D12"/>
    <mergeCell ref="E11:G12"/>
    <mergeCell ref="E13:G15"/>
  </mergeCell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8" orientation="portrait"/>
  <headerFooter alignWithMargins="0">
    <oddFooter>&amp;L3E5E198A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workbookViewId="0"/>
  </sheetViews>
  <sheetFormatPr defaultRowHeight="12.75" x14ac:dyDescent="0.2"/>
  <cols>
    <col min="1" max="1" width="2.5703125" customWidth="1"/>
    <col min="2" max="2" width="2.28515625" customWidth="1"/>
    <col min="3" max="3" width="17" customWidth="1"/>
    <col min="4" max="4" width="37.5703125" customWidth="1"/>
    <col min="5" max="5" width="25.7109375" customWidth="1"/>
    <col min="6" max="6" width="6.140625" customWidth="1"/>
    <col min="7" max="7" width="7.7109375" customWidth="1"/>
    <col min="8" max="8" width="8.5703125" customWidth="1"/>
    <col min="9" max="9" width="9.28515625" customWidth="1"/>
    <col min="10" max="10" width="6.28515625" customWidth="1"/>
    <col min="11" max="11" width="7.7109375" customWidth="1"/>
    <col min="12" max="12" width="6.7109375" customWidth="1"/>
    <col min="13" max="13" width="8.7109375" customWidth="1"/>
    <col min="14" max="14" width="8.28515625" customWidth="1"/>
    <col min="15" max="15" width="7.28515625" customWidth="1"/>
    <col min="16" max="16" width="8.5703125" customWidth="1"/>
    <col min="17" max="17" width="8.85546875" customWidth="1"/>
  </cols>
  <sheetData>
    <row r="1" spans="1:18" ht="11.25" customHeight="1" x14ac:dyDescent="0.2"/>
    <row r="2" spans="1:18" ht="17.45" customHeight="1" x14ac:dyDescent="0.2">
      <c r="A2" s="78" t="s">
        <v>21</v>
      </c>
      <c r="B2" s="78"/>
      <c r="C2" s="78"/>
      <c r="D2" s="105" t="s">
        <v>55</v>
      </c>
      <c r="E2" s="105"/>
      <c r="F2" s="105"/>
      <c r="G2" s="105"/>
      <c r="H2" s="105"/>
      <c r="I2" s="105"/>
      <c r="J2" s="105"/>
      <c r="K2" s="105"/>
      <c r="L2" s="105"/>
      <c r="M2" s="105"/>
      <c r="N2" s="78"/>
      <c r="O2" s="78"/>
      <c r="P2" s="78"/>
      <c r="Q2" s="78"/>
    </row>
    <row r="3" spans="1:18" x14ac:dyDescent="0.2">
      <c r="A3" s="79" t="s">
        <v>22</v>
      </c>
      <c r="B3" s="84" t="s">
        <v>24</v>
      </c>
      <c r="C3" s="95"/>
      <c r="D3" s="106"/>
      <c r="E3" s="116" t="s">
        <v>56</v>
      </c>
      <c r="F3" s="123" t="s">
        <v>66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7"/>
      <c r="R3" s="55"/>
    </row>
    <row r="4" spans="1:18" ht="15.2" customHeight="1" x14ac:dyDescent="0.2">
      <c r="A4" s="80"/>
      <c r="B4" s="85"/>
      <c r="C4" s="96"/>
      <c r="D4" s="107"/>
      <c r="E4" s="117"/>
      <c r="F4" s="79" t="s">
        <v>67</v>
      </c>
      <c r="G4" s="79"/>
      <c r="H4" s="79"/>
      <c r="I4" s="79"/>
      <c r="J4" s="123" t="s">
        <v>73</v>
      </c>
      <c r="K4" s="125"/>
      <c r="L4" s="125"/>
      <c r="M4" s="127"/>
      <c r="N4" s="116" t="s">
        <v>76</v>
      </c>
      <c r="O4" s="87" t="s">
        <v>74</v>
      </c>
      <c r="P4" s="98"/>
      <c r="Q4" s="109"/>
      <c r="R4" s="55"/>
    </row>
    <row r="5" spans="1:18" ht="15.2" customHeight="1" x14ac:dyDescent="0.2">
      <c r="A5" s="80"/>
      <c r="B5" s="85"/>
      <c r="C5" s="96"/>
      <c r="D5" s="107"/>
      <c r="E5" s="117"/>
      <c r="F5" s="116" t="s">
        <v>68</v>
      </c>
      <c r="G5" s="126" t="s">
        <v>69</v>
      </c>
      <c r="H5" s="126"/>
      <c r="I5" s="126"/>
      <c r="J5" s="116" t="s">
        <v>68</v>
      </c>
      <c r="K5" s="126" t="s">
        <v>74</v>
      </c>
      <c r="L5" s="126"/>
      <c r="M5" s="126"/>
      <c r="N5" s="117"/>
      <c r="O5" s="93" t="s">
        <v>70</v>
      </c>
      <c r="P5" s="93" t="s">
        <v>77</v>
      </c>
      <c r="Q5" s="93" t="s">
        <v>78</v>
      </c>
      <c r="R5" s="55"/>
    </row>
    <row r="6" spans="1:18" ht="107.1" customHeight="1" x14ac:dyDescent="0.2">
      <c r="A6" s="80"/>
      <c r="B6" s="86"/>
      <c r="C6" s="97"/>
      <c r="D6" s="108"/>
      <c r="E6" s="118"/>
      <c r="F6" s="118"/>
      <c r="G6" s="124" t="s">
        <v>70</v>
      </c>
      <c r="H6" s="124" t="s">
        <v>71</v>
      </c>
      <c r="I6" s="124" t="s">
        <v>72</v>
      </c>
      <c r="J6" s="118"/>
      <c r="K6" s="124" t="s">
        <v>70</v>
      </c>
      <c r="L6" s="124" t="s">
        <v>75</v>
      </c>
      <c r="M6" s="124" t="s">
        <v>72</v>
      </c>
      <c r="N6" s="118"/>
      <c r="O6" s="94"/>
      <c r="P6" s="94"/>
      <c r="Q6" s="94"/>
      <c r="R6" s="55"/>
    </row>
    <row r="7" spans="1:18" x14ac:dyDescent="0.2">
      <c r="A7" s="81" t="s">
        <v>23</v>
      </c>
      <c r="B7" s="87" t="s">
        <v>25</v>
      </c>
      <c r="C7" s="98"/>
      <c r="D7" s="109"/>
      <c r="E7" s="81" t="s">
        <v>57</v>
      </c>
      <c r="F7" s="81">
        <v>1</v>
      </c>
      <c r="G7" s="81">
        <v>2</v>
      </c>
      <c r="H7" s="81">
        <v>3</v>
      </c>
      <c r="I7" s="81">
        <v>4</v>
      </c>
      <c r="J7" s="81">
        <v>5</v>
      </c>
      <c r="K7" s="81">
        <v>6</v>
      </c>
      <c r="L7" s="81">
        <v>7</v>
      </c>
      <c r="M7" s="81">
        <v>8</v>
      </c>
      <c r="N7" s="81">
        <v>9</v>
      </c>
      <c r="O7" s="81">
        <v>10</v>
      </c>
      <c r="P7" s="81">
        <v>11</v>
      </c>
      <c r="Q7" s="81">
        <v>12</v>
      </c>
      <c r="R7" s="55"/>
    </row>
    <row r="8" spans="1:18" ht="36" x14ac:dyDescent="0.2">
      <c r="A8" s="81">
        <v>1</v>
      </c>
      <c r="B8" s="88" t="s">
        <v>26</v>
      </c>
      <c r="C8" s="99"/>
      <c r="D8" s="110"/>
      <c r="E8" s="119" t="s">
        <v>1</v>
      </c>
      <c r="F8" s="124">
        <v>127</v>
      </c>
      <c r="G8" s="124">
        <v>101</v>
      </c>
      <c r="H8" s="124">
        <v>41</v>
      </c>
      <c r="I8" s="124">
        <v>26</v>
      </c>
      <c r="J8" s="124"/>
      <c r="K8" s="124"/>
      <c r="L8" s="124"/>
      <c r="M8" s="124"/>
      <c r="N8" s="124">
        <f t="shared" ref="N8:N31" si="0">F8+J8</f>
        <v>127</v>
      </c>
      <c r="O8" s="124">
        <f t="shared" ref="O8:O31" si="1">G8+K8</f>
        <v>101</v>
      </c>
      <c r="P8" s="124">
        <f t="shared" ref="P8:P31" si="2">H8+L8</f>
        <v>41</v>
      </c>
      <c r="Q8" s="124">
        <f t="shared" ref="Q8:Q31" si="3">I8+M8</f>
        <v>26</v>
      </c>
      <c r="R8" s="55"/>
    </row>
    <row r="9" spans="1:18" x14ac:dyDescent="0.2">
      <c r="A9" s="81">
        <v>2</v>
      </c>
      <c r="B9" s="89" t="s">
        <v>27</v>
      </c>
      <c r="C9" s="100" t="s">
        <v>39</v>
      </c>
      <c r="D9" s="111"/>
      <c r="E9" s="81" t="s">
        <v>58</v>
      </c>
      <c r="F9" s="124">
        <v>40</v>
      </c>
      <c r="G9" s="124">
        <v>24</v>
      </c>
      <c r="H9" s="124">
        <v>23</v>
      </c>
      <c r="I9" s="124">
        <v>16</v>
      </c>
      <c r="J9" s="124"/>
      <c r="K9" s="124"/>
      <c r="L9" s="124"/>
      <c r="M9" s="124"/>
      <c r="N9" s="124">
        <f t="shared" si="0"/>
        <v>40</v>
      </c>
      <c r="O9" s="124">
        <f t="shared" si="1"/>
        <v>24</v>
      </c>
      <c r="P9" s="124">
        <f t="shared" si="2"/>
        <v>23</v>
      </c>
      <c r="Q9" s="124">
        <f t="shared" si="3"/>
        <v>16</v>
      </c>
      <c r="R9" s="55"/>
    </row>
    <row r="10" spans="1:18" x14ac:dyDescent="0.2">
      <c r="A10" s="81">
        <v>3</v>
      </c>
      <c r="B10" s="90"/>
      <c r="C10" s="100" t="s">
        <v>40</v>
      </c>
      <c r="D10" s="111"/>
      <c r="E10" s="81">
        <v>122</v>
      </c>
      <c r="F10" s="124">
        <v>42</v>
      </c>
      <c r="G10" s="124">
        <v>34</v>
      </c>
      <c r="H10" s="124">
        <v>13</v>
      </c>
      <c r="I10" s="124">
        <v>8</v>
      </c>
      <c r="J10" s="124"/>
      <c r="K10" s="124"/>
      <c r="L10" s="124"/>
      <c r="M10" s="124"/>
      <c r="N10" s="124">
        <f t="shared" si="0"/>
        <v>42</v>
      </c>
      <c r="O10" s="124">
        <f t="shared" si="1"/>
        <v>34</v>
      </c>
      <c r="P10" s="124">
        <f t="shared" si="2"/>
        <v>13</v>
      </c>
      <c r="Q10" s="124">
        <f t="shared" si="3"/>
        <v>8</v>
      </c>
      <c r="R10" s="55"/>
    </row>
    <row r="11" spans="1:18" x14ac:dyDescent="0.2">
      <c r="A11" s="81">
        <v>4</v>
      </c>
      <c r="B11" s="90"/>
      <c r="C11" s="100" t="s">
        <v>41</v>
      </c>
      <c r="D11" s="111"/>
      <c r="E11" s="81">
        <v>125</v>
      </c>
      <c r="F11" s="124">
        <v>20</v>
      </c>
      <c r="G11" s="124">
        <v>20</v>
      </c>
      <c r="H11" s="124">
        <v>3</v>
      </c>
      <c r="I11" s="124"/>
      <c r="J11" s="124"/>
      <c r="K11" s="124"/>
      <c r="L11" s="124"/>
      <c r="M11" s="124"/>
      <c r="N11" s="124">
        <f t="shared" si="0"/>
        <v>20</v>
      </c>
      <c r="O11" s="124">
        <f t="shared" si="1"/>
        <v>20</v>
      </c>
      <c r="P11" s="124">
        <f t="shared" si="2"/>
        <v>3</v>
      </c>
      <c r="Q11" s="124">
        <f t="shared" si="3"/>
        <v>0</v>
      </c>
      <c r="R11" s="55"/>
    </row>
    <row r="12" spans="1:18" x14ac:dyDescent="0.2">
      <c r="A12" s="81">
        <v>5</v>
      </c>
      <c r="B12" s="90"/>
      <c r="C12" s="100" t="s">
        <v>42</v>
      </c>
      <c r="D12" s="111"/>
      <c r="E12" s="81">
        <v>128</v>
      </c>
      <c r="F12" s="124">
        <v>4</v>
      </c>
      <c r="G12" s="124">
        <v>4</v>
      </c>
      <c r="H12" s="124"/>
      <c r="I12" s="124"/>
      <c r="J12" s="124"/>
      <c r="K12" s="124"/>
      <c r="L12" s="124"/>
      <c r="M12" s="124"/>
      <c r="N12" s="124">
        <f t="shared" si="0"/>
        <v>4</v>
      </c>
      <c r="O12" s="124">
        <f t="shared" si="1"/>
        <v>4</v>
      </c>
      <c r="P12" s="124">
        <f t="shared" si="2"/>
        <v>0</v>
      </c>
      <c r="Q12" s="124">
        <f t="shared" si="3"/>
        <v>0</v>
      </c>
      <c r="R12" s="55"/>
    </row>
    <row r="13" spans="1:18" x14ac:dyDescent="0.2">
      <c r="A13" s="81">
        <v>6</v>
      </c>
      <c r="B13" s="91"/>
      <c r="C13" s="100" t="s">
        <v>43</v>
      </c>
      <c r="D13" s="111"/>
      <c r="E13" s="81">
        <v>129</v>
      </c>
      <c r="F13" s="124">
        <v>1</v>
      </c>
      <c r="G13" s="124">
        <v>1</v>
      </c>
      <c r="H13" s="124">
        <v>1</v>
      </c>
      <c r="I13" s="124"/>
      <c r="J13" s="124"/>
      <c r="K13" s="124"/>
      <c r="L13" s="124"/>
      <c r="M13" s="124"/>
      <c r="N13" s="124">
        <f t="shared" si="0"/>
        <v>1</v>
      </c>
      <c r="O13" s="124">
        <f t="shared" si="1"/>
        <v>1</v>
      </c>
      <c r="P13" s="124">
        <f t="shared" si="2"/>
        <v>1</v>
      </c>
      <c r="Q13" s="124">
        <f t="shared" si="3"/>
        <v>0</v>
      </c>
      <c r="R13" s="55"/>
    </row>
    <row r="14" spans="1:18" x14ac:dyDescent="0.2">
      <c r="A14" s="81">
        <v>7</v>
      </c>
      <c r="B14" s="88" t="s">
        <v>28</v>
      </c>
      <c r="C14" s="99"/>
      <c r="D14" s="110"/>
      <c r="E14" s="119" t="s">
        <v>59</v>
      </c>
      <c r="F14" s="124">
        <v>2</v>
      </c>
      <c r="G14" s="124">
        <v>2</v>
      </c>
      <c r="H14" s="124">
        <v>1</v>
      </c>
      <c r="I14" s="124"/>
      <c r="J14" s="124"/>
      <c r="K14" s="124"/>
      <c r="L14" s="124"/>
      <c r="M14" s="124"/>
      <c r="N14" s="124">
        <f t="shared" si="0"/>
        <v>2</v>
      </c>
      <c r="O14" s="124">
        <f t="shared" si="1"/>
        <v>2</v>
      </c>
      <c r="P14" s="124">
        <f t="shared" si="2"/>
        <v>1</v>
      </c>
      <c r="Q14" s="124">
        <f t="shared" si="3"/>
        <v>0</v>
      </c>
      <c r="R14" s="55"/>
    </row>
    <row r="15" spans="1:18" ht="24" x14ac:dyDescent="0.2">
      <c r="A15" s="81">
        <v>8</v>
      </c>
      <c r="B15" s="92" t="s">
        <v>29</v>
      </c>
      <c r="C15" s="101"/>
      <c r="D15" s="112"/>
      <c r="E15" s="119" t="s">
        <v>60</v>
      </c>
      <c r="F15" s="124">
        <v>637</v>
      </c>
      <c r="G15" s="124">
        <v>543</v>
      </c>
      <c r="H15" s="124">
        <v>369</v>
      </c>
      <c r="I15" s="124">
        <v>94</v>
      </c>
      <c r="J15" s="124"/>
      <c r="K15" s="124"/>
      <c r="L15" s="124"/>
      <c r="M15" s="124"/>
      <c r="N15" s="124">
        <f t="shared" si="0"/>
        <v>637</v>
      </c>
      <c r="O15" s="124">
        <f t="shared" si="1"/>
        <v>543</v>
      </c>
      <c r="P15" s="124">
        <f t="shared" si="2"/>
        <v>369</v>
      </c>
      <c r="Q15" s="124">
        <f t="shared" si="3"/>
        <v>94</v>
      </c>
      <c r="R15" s="55"/>
    </row>
    <row r="16" spans="1:18" x14ac:dyDescent="0.2">
      <c r="A16" s="81">
        <v>9</v>
      </c>
      <c r="B16" s="89" t="s">
        <v>27</v>
      </c>
      <c r="C16" s="100" t="s">
        <v>44</v>
      </c>
      <c r="D16" s="111"/>
      <c r="E16" s="81">
        <v>185</v>
      </c>
      <c r="F16" s="124">
        <v>456</v>
      </c>
      <c r="G16" s="124">
        <v>388</v>
      </c>
      <c r="H16" s="124">
        <v>276</v>
      </c>
      <c r="I16" s="124">
        <v>68</v>
      </c>
      <c r="J16" s="124"/>
      <c r="K16" s="124"/>
      <c r="L16" s="124"/>
      <c r="M16" s="124"/>
      <c r="N16" s="124">
        <f t="shared" si="0"/>
        <v>456</v>
      </c>
      <c r="O16" s="124">
        <f t="shared" si="1"/>
        <v>388</v>
      </c>
      <c r="P16" s="124">
        <f t="shared" si="2"/>
        <v>276</v>
      </c>
      <c r="Q16" s="124">
        <f t="shared" si="3"/>
        <v>68</v>
      </c>
      <c r="R16" s="55"/>
    </row>
    <row r="17" spans="1:18" x14ac:dyDescent="0.2">
      <c r="A17" s="81">
        <v>10</v>
      </c>
      <c r="B17" s="90"/>
      <c r="C17" s="100" t="s">
        <v>45</v>
      </c>
      <c r="D17" s="111"/>
      <c r="E17" s="81" t="s">
        <v>61</v>
      </c>
      <c r="F17" s="124">
        <v>106</v>
      </c>
      <c r="G17" s="124">
        <v>83</v>
      </c>
      <c r="H17" s="124">
        <v>76</v>
      </c>
      <c r="I17" s="124">
        <v>23</v>
      </c>
      <c r="J17" s="124"/>
      <c r="K17" s="124"/>
      <c r="L17" s="124"/>
      <c r="M17" s="124"/>
      <c r="N17" s="124">
        <f t="shared" si="0"/>
        <v>106</v>
      </c>
      <c r="O17" s="124">
        <f t="shared" si="1"/>
        <v>83</v>
      </c>
      <c r="P17" s="124">
        <f t="shared" si="2"/>
        <v>76</v>
      </c>
      <c r="Q17" s="124">
        <f t="shared" si="3"/>
        <v>23</v>
      </c>
      <c r="R17" s="55"/>
    </row>
    <row r="18" spans="1:18" x14ac:dyDescent="0.2">
      <c r="A18" s="81">
        <v>11</v>
      </c>
      <c r="B18" s="90"/>
      <c r="C18" s="100" t="s">
        <v>46</v>
      </c>
      <c r="D18" s="111"/>
      <c r="E18" s="81">
        <v>190</v>
      </c>
      <c r="F18" s="124">
        <v>42</v>
      </c>
      <c r="G18" s="124">
        <v>39</v>
      </c>
      <c r="H18" s="124">
        <v>14</v>
      </c>
      <c r="I18" s="124">
        <v>3</v>
      </c>
      <c r="J18" s="124"/>
      <c r="K18" s="124"/>
      <c r="L18" s="124"/>
      <c r="M18" s="124"/>
      <c r="N18" s="124">
        <f t="shared" si="0"/>
        <v>42</v>
      </c>
      <c r="O18" s="124">
        <f t="shared" si="1"/>
        <v>39</v>
      </c>
      <c r="P18" s="124">
        <f t="shared" si="2"/>
        <v>14</v>
      </c>
      <c r="Q18" s="124">
        <f t="shared" si="3"/>
        <v>3</v>
      </c>
      <c r="R18" s="55"/>
    </row>
    <row r="19" spans="1:18" x14ac:dyDescent="0.2">
      <c r="A19" s="81">
        <v>12</v>
      </c>
      <c r="B19" s="91"/>
      <c r="C19" s="100" t="s">
        <v>47</v>
      </c>
      <c r="D19" s="111"/>
      <c r="E19" s="81">
        <v>191</v>
      </c>
      <c r="F19" s="124">
        <v>20</v>
      </c>
      <c r="G19" s="124">
        <v>20</v>
      </c>
      <c r="H19" s="124">
        <v>2</v>
      </c>
      <c r="I19" s="124"/>
      <c r="J19" s="124"/>
      <c r="K19" s="124"/>
      <c r="L19" s="124"/>
      <c r="M19" s="124"/>
      <c r="N19" s="124">
        <f t="shared" si="0"/>
        <v>20</v>
      </c>
      <c r="O19" s="124">
        <f t="shared" si="1"/>
        <v>20</v>
      </c>
      <c r="P19" s="124">
        <f t="shared" si="2"/>
        <v>2</v>
      </c>
      <c r="Q19" s="124">
        <f t="shared" si="3"/>
        <v>0</v>
      </c>
      <c r="R19" s="55"/>
    </row>
    <row r="20" spans="1:18" x14ac:dyDescent="0.2">
      <c r="A20" s="81">
        <v>13</v>
      </c>
      <c r="B20" s="88" t="s">
        <v>30</v>
      </c>
      <c r="C20" s="99"/>
      <c r="D20" s="110"/>
      <c r="E20" s="120">
        <v>296</v>
      </c>
      <c r="F20" s="124">
        <v>42</v>
      </c>
      <c r="G20" s="124">
        <v>33</v>
      </c>
      <c r="H20" s="124">
        <v>15</v>
      </c>
      <c r="I20" s="124">
        <v>9</v>
      </c>
      <c r="J20" s="124"/>
      <c r="K20" s="124"/>
      <c r="L20" s="124"/>
      <c r="M20" s="124"/>
      <c r="N20" s="124">
        <f t="shared" si="0"/>
        <v>42</v>
      </c>
      <c r="O20" s="124">
        <f t="shared" si="1"/>
        <v>33</v>
      </c>
      <c r="P20" s="124">
        <f t="shared" si="2"/>
        <v>15</v>
      </c>
      <c r="Q20" s="124">
        <f t="shared" si="3"/>
        <v>9</v>
      </c>
      <c r="R20" s="55"/>
    </row>
    <row r="21" spans="1:18" x14ac:dyDescent="0.2">
      <c r="A21" s="81">
        <v>14</v>
      </c>
      <c r="B21" s="88" t="s">
        <v>31</v>
      </c>
      <c r="C21" s="99"/>
      <c r="D21" s="110"/>
      <c r="E21" s="121" t="s">
        <v>62</v>
      </c>
      <c r="F21" s="124">
        <v>249</v>
      </c>
      <c r="G21" s="124">
        <v>210</v>
      </c>
      <c r="H21" s="124">
        <v>178</v>
      </c>
      <c r="I21" s="124">
        <v>39</v>
      </c>
      <c r="J21" s="124"/>
      <c r="K21" s="124"/>
      <c r="L21" s="124"/>
      <c r="M21" s="124"/>
      <c r="N21" s="124">
        <f t="shared" si="0"/>
        <v>249</v>
      </c>
      <c r="O21" s="124">
        <f t="shared" si="1"/>
        <v>210</v>
      </c>
      <c r="P21" s="124">
        <f t="shared" si="2"/>
        <v>178</v>
      </c>
      <c r="Q21" s="124">
        <f t="shared" si="3"/>
        <v>39</v>
      </c>
      <c r="R21" s="55"/>
    </row>
    <row r="22" spans="1:18" x14ac:dyDescent="0.2">
      <c r="A22" s="81">
        <v>15</v>
      </c>
      <c r="B22" s="88" t="s">
        <v>32</v>
      </c>
      <c r="C22" s="99"/>
      <c r="D22" s="110"/>
      <c r="E22" s="119" t="s">
        <v>63</v>
      </c>
      <c r="F22" s="124">
        <v>12</v>
      </c>
      <c r="G22" s="124">
        <v>11</v>
      </c>
      <c r="H22" s="124"/>
      <c r="I22" s="124">
        <v>1</v>
      </c>
      <c r="J22" s="124"/>
      <c r="K22" s="124"/>
      <c r="L22" s="124"/>
      <c r="M22" s="124"/>
      <c r="N22" s="124">
        <f t="shared" si="0"/>
        <v>12</v>
      </c>
      <c r="O22" s="124">
        <f t="shared" si="1"/>
        <v>11</v>
      </c>
      <c r="P22" s="124">
        <f t="shared" si="2"/>
        <v>0</v>
      </c>
      <c r="Q22" s="124">
        <f t="shared" si="3"/>
        <v>1</v>
      </c>
      <c r="R22" s="55"/>
    </row>
    <row r="23" spans="1:18" x14ac:dyDescent="0.2">
      <c r="A23" s="81">
        <v>16</v>
      </c>
      <c r="B23" s="89" t="s">
        <v>27</v>
      </c>
      <c r="C23" s="100" t="s">
        <v>48</v>
      </c>
      <c r="D23" s="111"/>
      <c r="E23" s="81">
        <v>364</v>
      </c>
      <c r="F23" s="124">
        <v>3</v>
      </c>
      <c r="G23" s="124">
        <v>3</v>
      </c>
      <c r="H23" s="124"/>
      <c r="I23" s="124"/>
      <c r="J23" s="124"/>
      <c r="K23" s="124"/>
      <c r="L23" s="124"/>
      <c r="M23" s="124"/>
      <c r="N23" s="124">
        <f t="shared" si="0"/>
        <v>3</v>
      </c>
      <c r="O23" s="124">
        <f t="shared" si="1"/>
        <v>3</v>
      </c>
      <c r="P23" s="124">
        <f t="shared" si="2"/>
        <v>0</v>
      </c>
      <c r="Q23" s="124">
        <f t="shared" si="3"/>
        <v>0</v>
      </c>
      <c r="R23" s="55"/>
    </row>
    <row r="24" spans="1:18" x14ac:dyDescent="0.2">
      <c r="A24" s="81">
        <v>17</v>
      </c>
      <c r="B24" s="90"/>
      <c r="C24" s="100" t="s">
        <v>49</v>
      </c>
      <c r="D24" s="111"/>
      <c r="E24" s="81">
        <v>366</v>
      </c>
      <c r="F24" s="124">
        <v>5</v>
      </c>
      <c r="G24" s="124">
        <v>5</v>
      </c>
      <c r="H24" s="124"/>
      <c r="I24" s="124"/>
      <c r="J24" s="124"/>
      <c r="K24" s="124"/>
      <c r="L24" s="124"/>
      <c r="M24" s="124"/>
      <c r="N24" s="124">
        <f t="shared" si="0"/>
        <v>5</v>
      </c>
      <c r="O24" s="124">
        <f t="shared" si="1"/>
        <v>5</v>
      </c>
      <c r="P24" s="124">
        <f t="shared" si="2"/>
        <v>0</v>
      </c>
      <c r="Q24" s="124">
        <f t="shared" si="3"/>
        <v>0</v>
      </c>
      <c r="R24" s="55"/>
    </row>
    <row r="25" spans="1:18" x14ac:dyDescent="0.2">
      <c r="A25" s="81">
        <v>18</v>
      </c>
      <c r="B25" s="90"/>
      <c r="C25" s="100" t="s">
        <v>50</v>
      </c>
      <c r="D25" s="111"/>
      <c r="E25" s="81">
        <v>367</v>
      </c>
      <c r="F25" s="124"/>
      <c r="G25" s="124"/>
      <c r="H25" s="124"/>
      <c r="I25" s="124"/>
      <c r="J25" s="124"/>
      <c r="K25" s="124"/>
      <c r="L25" s="124"/>
      <c r="M25" s="124"/>
      <c r="N25" s="124">
        <f t="shared" si="0"/>
        <v>0</v>
      </c>
      <c r="O25" s="124">
        <f t="shared" si="1"/>
        <v>0</v>
      </c>
      <c r="P25" s="124">
        <f t="shared" si="2"/>
        <v>0</v>
      </c>
      <c r="Q25" s="124">
        <f t="shared" si="3"/>
        <v>0</v>
      </c>
      <c r="R25" s="55"/>
    </row>
    <row r="26" spans="1:18" x14ac:dyDescent="0.2">
      <c r="A26" s="81">
        <v>19</v>
      </c>
      <c r="B26" s="90"/>
      <c r="C26" s="100" t="s">
        <v>51</v>
      </c>
      <c r="D26" s="111"/>
      <c r="E26" s="81">
        <v>369</v>
      </c>
      <c r="F26" s="124"/>
      <c r="G26" s="124"/>
      <c r="H26" s="124"/>
      <c r="I26" s="124"/>
      <c r="J26" s="124"/>
      <c r="K26" s="124"/>
      <c r="L26" s="124"/>
      <c r="M26" s="124"/>
      <c r="N26" s="124">
        <f t="shared" si="0"/>
        <v>0</v>
      </c>
      <c r="O26" s="124">
        <f t="shared" si="1"/>
        <v>0</v>
      </c>
      <c r="P26" s="124">
        <f t="shared" si="2"/>
        <v>0</v>
      </c>
      <c r="Q26" s="124">
        <f t="shared" si="3"/>
        <v>0</v>
      </c>
      <c r="R26" s="55"/>
    </row>
    <row r="27" spans="1:18" x14ac:dyDescent="0.2">
      <c r="A27" s="81">
        <v>20</v>
      </c>
      <c r="B27" s="91"/>
      <c r="C27" s="102" t="s">
        <v>52</v>
      </c>
      <c r="D27" s="113"/>
      <c r="E27" s="81">
        <v>370</v>
      </c>
      <c r="F27" s="124"/>
      <c r="G27" s="124"/>
      <c r="H27" s="124"/>
      <c r="I27" s="124"/>
      <c r="J27" s="124"/>
      <c r="K27" s="124"/>
      <c r="L27" s="124"/>
      <c r="M27" s="124"/>
      <c r="N27" s="124">
        <f t="shared" si="0"/>
        <v>0</v>
      </c>
      <c r="O27" s="124">
        <f t="shared" si="1"/>
        <v>0</v>
      </c>
      <c r="P27" s="124">
        <f t="shared" si="2"/>
        <v>0</v>
      </c>
      <c r="Q27" s="124">
        <f t="shared" si="3"/>
        <v>0</v>
      </c>
      <c r="R27" s="55"/>
    </row>
    <row r="28" spans="1:18" x14ac:dyDescent="0.2">
      <c r="A28" s="81">
        <v>21</v>
      </c>
      <c r="B28" s="92" t="s">
        <v>33</v>
      </c>
      <c r="C28" s="101"/>
      <c r="D28" s="112"/>
      <c r="E28" s="119" t="s">
        <v>64</v>
      </c>
      <c r="F28" s="124">
        <v>6</v>
      </c>
      <c r="G28" s="124">
        <v>3</v>
      </c>
      <c r="H28" s="124">
        <v>2</v>
      </c>
      <c r="I28" s="124">
        <v>3</v>
      </c>
      <c r="J28" s="124"/>
      <c r="K28" s="124"/>
      <c r="L28" s="124"/>
      <c r="M28" s="124"/>
      <c r="N28" s="124">
        <f t="shared" si="0"/>
        <v>6</v>
      </c>
      <c r="O28" s="124">
        <f t="shared" si="1"/>
        <v>3</v>
      </c>
      <c r="P28" s="124">
        <f t="shared" si="2"/>
        <v>2</v>
      </c>
      <c r="Q28" s="124">
        <f t="shared" si="3"/>
        <v>3</v>
      </c>
      <c r="R28" s="55"/>
    </row>
    <row r="29" spans="1:18" ht="48" x14ac:dyDescent="0.2">
      <c r="A29" s="81">
        <v>22</v>
      </c>
      <c r="B29" s="88" t="s">
        <v>34</v>
      </c>
      <c r="C29" s="99"/>
      <c r="D29" s="110"/>
      <c r="E29" s="119" t="s">
        <v>65</v>
      </c>
      <c r="F29" s="124"/>
      <c r="G29" s="124"/>
      <c r="H29" s="124"/>
      <c r="I29" s="124"/>
      <c r="J29" s="124"/>
      <c r="K29" s="124"/>
      <c r="L29" s="124"/>
      <c r="M29" s="124"/>
      <c r="N29" s="124">
        <f t="shared" si="0"/>
        <v>0</v>
      </c>
      <c r="O29" s="124">
        <f t="shared" si="1"/>
        <v>0</v>
      </c>
      <c r="P29" s="124">
        <f t="shared" si="2"/>
        <v>0</v>
      </c>
      <c r="Q29" s="124">
        <f t="shared" si="3"/>
        <v>0</v>
      </c>
      <c r="R29" s="55"/>
    </row>
    <row r="30" spans="1:18" x14ac:dyDescent="0.2">
      <c r="A30" s="81">
        <v>23</v>
      </c>
      <c r="B30" s="92" t="s">
        <v>35</v>
      </c>
      <c r="C30" s="101"/>
      <c r="D30" s="112"/>
      <c r="E30" s="81"/>
      <c r="F30" s="124">
        <v>112</v>
      </c>
      <c r="G30" s="124">
        <v>102</v>
      </c>
      <c r="H30" s="124">
        <v>48</v>
      </c>
      <c r="I30" s="124">
        <v>10</v>
      </c>
      <c r="J30" s="124"/>
      <c r="K30" s="124"/>
      <c r="L30" s="124"/>
      <c r="M30" s="124"/>
      <c r="N30" s="124">
        <f t="shared" si="0"/>
        <v>112</v>
      </c>
      <c r="O30" s="124">
        <f t="shared" si="1"/>
        <v>102</v>
      </c>
      <c r="P30" s="124">
        <f t="shared" si="2"/>
        <v>48</v>
      </c>
      <c r="Q30" s="124">
        <f t="shared" si="3"/>
        <v>10</v>
      </c>
      <c r="R30" s="55"/>
    </row>
    <row r="31" spans="1:18" x14ac:dyDescent="0.2">
      <c r="A31" s="81">
        <v>24</v>
      </c>
      <c r="B31" s="92" t="s">
        <v>36</v>
      </c>
      <c r="C31" s="101"/>
      <c r="D31" s="112"/>
      <c r="E31" s="81"/>
      <c r="F31" s="124">
        <v>2</v>
      </c>
      <c r="G31" s="124">
        <v>2</v>
      </c>
      <c r="H31" s="124">
        <v>1</v>
      </c>
      <c r="I31" s="124"/>
      <c r="J31" s="124"/>
      <c r="K31" s="124"/>
      <c r="L31" s="124"/>
      <c r="M31" s="124"/>
      <c r="N31" s="124">
        <f t="shared" si="0"/>
        <v>2</v>
      </c>
      <c r="O31" s="124">
        <f t="shared" si="1"/>
        <v>2</v>
      </c>
      <c r="P31" s="124">
        <f t="shared" si="2"/>
        <v>1</v>
      </c>
      <c r="Q31" s="124">
        <f t="shared" si="3"/>
        <v>0</v>
      </c>
      <c r="R31" s="55"/>
    </row>
    <row r="32" spans="1:18" x14ac:dyDescent="0.2">
      <c r="A32" s="81">
        <v>25</v>
      </c>
      <c r="B32" s="92" t="s">
        <v>37</v>
      </c>
      <c r="C32" s="101"/>
      <c r="D32" s="112"/>
      <c r="E32" s="81"/>
      <c r="F32" s="119">
        <f t="shared" ref="F32:Q32" si="4">F8+F14+F15+F20+F21+F22+F28+F29+F30+F31</f>
        <v>1189</v>
      </c>
      <c r="G32" s="119">
        <f t="shared" si="4"/>
        <v>1007</v>
      </c>
      <c r="H32" s="119">
        <f t="shared" si="4"/>
        <v>655</v>
      </c>
      <c r="I32" s="119">
        <f t="shared" si="4"/>
        <v>182</v>
      </c>
      <c r="J32" s="119">
        <f t="shared" si="4"/>
        <v>0</v>
      </c>
      <c r="K32" s="119">
        <f t="shared" si="4"/>
        <v>0</v>
      </c>
      <c r="L32" s="119">
        <f t="shared" si="4"/>
        <v>0</v>
      </c>
      <c r="M32" s="119">
        <f t="shared" si="4"/>
        <v>0</v>
      </c>
      <c r="N32" s="119">
        <f t="shared" si="4"/>
        <v>1189</v>
      </c>
      <c r="O32" s="119">
        <f t="shared" si="4"/>
        <v>1007</v>
      </c>
      <c r="P32" s="119">
        <f t="shared" si="4"/>
        <v>655</v>
      </c>
      <c r="Q32" s="119">
        <f t="shared" si="4"/>
        <v>182</v>
      </c>
      <c r="R32" s="55"/>
    </row>
    <row r="33" spans="1:18" x14ac:dyDescent="0.2">
      <c r="A33" s="81">
        <v>26</v>
      </c>
      <c r="B33" s="93" t="s">
        <v>38</v>
      </c>
      <c r="C33" s="102" t="s">
        <v>53</v>
      </c>
      <c r="D33" s="113"/>
      <c r="E33" s="81"/>
      <c r="F33" s="124">
        <v>130</v>
      </c>
      <c r="G33" s="124">
        <v>89</v>
      </c>
      <c r="H33" s="124">
        <v>83</v>
      </c>
      <c r="I33" s="124">
        <v>41</v>
      </c>
      <c r="J33" s="124"/>
      <c r="K33" s="124"/>
      <c r="L33" s="124"/>
      <c r="M33" s="124"/>
      <c r="N33" s="124">
        <f t="shared" ref="N33:Q34" si="5">F33+J33</f>
        <v>130</v>
      </c>
      <c r="O33" s="124">
        <f t="shared" si="5"/>
        <v>89</v>
      </c>
      <c r="P33" s="124">
        <f t="shared" si="5"/>
        <v>83</v>
      </c>
      <c r="Q33" s="124">
        <f t="shared" si="5"/>
        <v>41</v>
      </c>
      <c r="R33" s="55"/>
    </row>
    <row r="34" spans="1:18" x14ac:dyDescent="0.2">
      <c r="A34" s="81">
        <v>27</v>
      </c>
      <c r="B34" s="94"/>
      <c r="C34" s="103" t="s">
        <v>54</v>
      </c>
      <c r="D34" s="114"/>
      <c r="E34" s="122"/>
      <c r="F34" s="124">
        <v>6</v>
      </c>
      <c r="G34" s="124">
        <v>5</v>
      </c>
      <c r="H34" s="124">
        <v>5</v>
      </c>
      <c r="I34" s="124">
        <v>1</v>
      </c>
      <c r="J34" s="124"/>
      <c r="K34" s="124"/>
      <c r="L34" s="124"/>
      <c r="M34" s="124"/>
      <c r="N34" s="124">
        <f t="shared" si="5"/>
        <v>6</v>
      </c>
      <c r="O34" s="124">
        <f t="shared" si="5"/>
        <v>5</v>
      </c>
      <c r="P34" s="124">
        <f t="shared" si="5"/>
        <v>5</v>
      </c>
      <c r="Q34" s="124">
        <f t="shared" si="5"/>
        <v>1</v>
      </c>
      <c r="R34" s="55"/>
    </row>
    <row r="35" spans="1:18" ht="12.2" customHeight="1" x14ac:dyDescent="0.2">
      <c r="A35" s="82"/>
      <c r="B35" s="82"/>
      <c r="C35" s="104"/>
      <c r="D35" s="11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18" ht="12.2" customHeight="1" x14ac:dyDescent="0.2">
      <c r="A36" s="83"/>
      <c r="B36" s="83"/>
    </row>
    <row r="37" spans="1:18" ht="12.2" customHeight="1" x14ac:dyDescent="0.2">
      <c r="A37" s="83"/>
      <c r="B37" s="83"/>
    </row>
    <row r="38" spans="1:18" ht="12.2" customHeight="1" x14ac:dyDescent="0.2">
      <c r="A38" s="83"/>
      <c r="B38" s="83"/>
    </row>
    <row r="39" spans="1:18" ht="12.2" customHeight="1" x14ac:dyDescent="0.2">
      <c r="A39" s="83"/>
      <c r="B39" s="83"/>
    </row>
    <row r="40" spans="1:18" ht="12.2" customHeight="1" x14ac:dyDescent="0.2">
      <c r="A40" s="83"/>
      <c r="B40" s="83"/>
    </row>
    <row r="41" spans="1:18" ht="12.2" customHeight="1" x14ac:dyDescent="0.2">
      <c r="A41" s="83"/>
      <c r="B41" s="83"/>
    </row>
    <row r="42" spans="1:18" ht="12.2" customHeight="1" x14ac:dyDescent="0.2">
      <c r="A42" s="83"/>
      <c r="B42" s="83"/>
    </row>
    <row r="43" spans="1:18" ht="12.2" customHeight="1" x14ac:dyDescent="0.2">
      <c r="A43" s="83"/>
      <c r="B43" s="83"/>
    </row>
    <row r="44" spans="1:18" ht="12.2" customHeight="1" x14ac:dyDescent="0.2">
      <c r="A44" s="83"/>
      <c r="B44" s="83"/>
    </row>
    <row r="45" spans="1:18" ht="12.2" customHeight="1" x14ac:dyDescent="0.2">
      <c r="A45" s="83"/>
      <c r="B45" s="83"/>
    </row>
    <row r="46" spans="1:18" ht="12.2" customHeight="1" x14ac:dyDescent="0.2">
      <c r="A46" s="83"/>
      <c r="B46" s="83"/>
    </row>
    <row r="47" spans="1:18" ht="12.2" customHeight="1" x14ac:dyDescent="0.2">
      <c r="A47" s="83"/>
      <c r="B47" s="83"/>
    </row>
    <row r="48" spans="1:18" ht="12.2" customHeight="1" x14ac:dyDescent="0.2">
      <c r="A48" s="83"/>
      <c r="B48" s="83"/>
    </row>
    <row r="49" spans="1:2" ht="12.2" customHeight="1" x14ac:dyDescent="0.2">
      <c r="A49" s="83"/>
      <c r="B49" s="83"/>
    </row>
    <row r="50" spans="1:2" ht="12.2" customHeight="1" x14ac:dyDescent="0.2">
      <c r="A50" s="83"/>
      <c r="B50" s="83"/>
    </row>
    <row r="51" spans="1:2" ht="12.2" customHeight="1" x14ac:dyDescent="0.2">
      <c r="A51" s="83"/>
      <c r="B51" s="83"/>
    </row>
    <row r="52" spans="1:2" ht="12.2" customHeight="1" x14ac:dyDescent="0.2">
      <c r="A52" s="83"/>
      <c r="B52" s="83"/>
    </row>
    <row r="53" spans="1:2" ht="12.2" customHeight="1" x14ac:dyDescent="0.2">
      <c r="A53" s="83"/>
      <c r="B53" s="83"/>
    </row>
    <row r="54" spans="1:2" ht="12.2" customHeight="1" x14ac:dyDescent="0.2">
      <c r="A54" s="83"/>
      <c r="B54" s="83"/>
    </row>
    <row r="55" spans="1:2" ht="12.2" customHeight="1" x14ac:dyDescent="0.2">
      <c r="A55" s="83"/>
      <c r="B55" s="83"/>
    </row>
    <row r="56" spans="1:2" ht="12.2" customHeight="1" x14ac:dyDescent="0.2">
      <c r="A56" s="83"/>
      <c r="B56" s="83"/>
    </row>
    <row r="57" spans="1:2" ht="12.2" customHeight="1" x14ac:dyDescent="0.2">
      <c r="A57" s="83"/>
      <c r="B57" s="83"/>
    </row>
    <row r="58" spans="1:2" ht="12.2" customHeight="1" x14ac:dyDescent="0.2">
      <c r="A58" s="83"/>
      <c r="B58" s="83"/>
    </row>
    <row r="59" spans="1:2" ht="12.2" customHeight="1" x14ac:dyDescent="0.2">
      <c r="A59" s="83"/>
      <c r="B59" s="83"/>
    </row>
    <row r="60" spans="1:2" ht="12.2" customHeight="1" x14ac:dyDescent="0.2">
      <c r="A60" s="83"/>
      <c r="B60" s="83"/>
    </row>
    <row r="61" spans="1:2" ht="12.2" customHeight="1" x14ac:dyDescent="0.2">
      <c r="A61" s="83"/>
      <c r="B61" s="83"/>
    </row>
    <row r="62" spans="1:2" ht="12.2" customHeight="1" x14ac:dyDescent="0.2">
      <c r="A62" s="83"/>
      <c r="B62" s="83"/>
    </row>
    <row r="63" spans="1:2" ht="12.2" customHeight="1" x14ac:dyDescent="0.2">
      <c r="A63" s="83"/>
      <c r="B63" s="83"/>
    </row>
    <row r="64" spans="1:2" ht="12.2" customHeight="1" x14ac:dyDescent="0.2">
      <c r="A64" s="83"/>
      <c r="B64" s="83"/>
    </row>
    <row r="65" spans="1:2" ht="12.2" customHeight="1" x14ac:dyDescent="0.2">
      <c r="A65" s="83"/>
      <c r="B65" s="83"/>
    </row>
    <row r="66" spans="1:2" ht="12.2" customHeight="1" x14ac:dyDescent="0.2">
      <c r="A66" s="83"/>
      <c r="B66" s="83"/>
    </row>
    <row r="67" spans="1:2" ht="12.2" customHeight="1" x14ac:dyDescent="0.2">
      <c r="A67" s="83"/>
      <c r="B67" s="83"/>
    </row>
    <row r="68" spans="1:2" ht="12.2" customHeight="1" x14ac:dyDescent="0.2">
      <c r="A68" s="83"/>
      <c r="B68" s="83"/>
    </row>
    <row r="69" spans="1:2" ht="12.2" customHeight="1" x14ac:dyDescent="0.2">
      <c r="A69" s="83"/>
      <c r="B69" s="83"/>
    </row>
    <row r="70" spans="1:2" ht="12.2" customHeight="1" x14ac:dyDescent="0.2">
      <c r="A70" s="83"/>
      <c r="B70" s="83"/>
    </row>
    <row r="71" spans="1:2" ht="12.2" customHeight="1" x14ac:dyDescent="0.2">
      <c r="A71" s="83"/>
      <c r="B71" s="83"/>
    </row>
    <row r="72" spans="1:2" ht="12.2" customHeight="1" x14ac:dyDescent="0.2">
      <c r="A72" s="83"/>
      <c r="B72" s="83"/>
    </row>
    <row r="73" spans="1:2" ht="12.2" customHeight="1" x14ac:dyDescent="0.2">
      <c r="A73" s="83"/>
      <c r="B73" s="83"/>
    </row>
    <row r="74" spans="1:2" ht="12.2" customHeight="1" x14ac:dyDescent="0.2">
      <c r="A74" s="83"/>
      <c r="B74" s="83"/>
    </row>
    <row r="75" spans="1:2" ht="12.2" customHeight="1" x14ac:dyDescent="0.2">
      <c r="A75" s="83"/>
      <c r="B75" s="83"/>
    </row>
    <row r="76" spans="1:2" ht="12.2" customHeight="1" x14ac:dyDescent="0.2">
      <c r="A76" s="83"/>
      <c r="B76" s="83"/>
    </row>
    <row r="77" spans="1:2" ht="12.2" customHeight="1" x14ac:dyDescent="0.2">
      <c r="A77" s="83"/>
      <c r="B77" s="83"/>
    </row>
    <row r="78" spans="1:2" ht="12.2" customHeight="1" x14ac:dyDescent="0.2">
      <c r="A78" s="83"/>
      <c r="B78" s="83"/>
    </row>
    <row r="79" spans="1:2" ht="12.2" customHeight="1" x14ac:dyDescent="0.2">
      <c r="A79" s="83"/>
      <c r="B79" s="83"/>
    </row>
  </sheetData>
  <mergeCells count="48">
    <mergeCell ref="D2:M2"/>
    <mergeCell ref="A3:A6"/>
    <mergeCell ref="B3:D6"/>
    <mergeCell ref="E3:E6"/>
    <mergeCell ref="F3:Q3"/>
    <mergeCell ref="F4:I4"/>
    <mergeCell ref="J4:M4"/>
    <mergeCell ref="N4:N6"/>
    <mergeCell ref="O4:Q4"/>
    <mergeCell ref="F5:F6"/>
    <mergeCell ref="G5:I5"/>
    <mergeCell ref="J5:J6"/>
    <mergeCell ref="K5:M5"/>
    <mergeCell ref="O5:O6"/>
    <mergeCell ref="P5:P6"/>
    <mergeCell ref="Q5:Q6"/>
    <mergeCell ref="B7:D7"/>
    <mergeCell ref="B8:D8"/>
    <mergeCell ref="B9:B13"/>
    <mergeCell ref="C9:D9"/>
    <mergeCell ref="C10:D10"/>
    <mergeCell ref="C11:D11"/>
    <mergeCell ref="C12:D12"/>
    <mergeCell ref="C13:D13"/>
    <mergeCell ref="B14:D14"/>
    <mergeCell ref="B15:D15"/>
    <mergeCell ref="B16:B19"/>
    <mergeCell ref="C16:D16"/>
    <mergeCell ref="C17:D17"/>
    <mergeCell ref="C18:D18"/>
    <mergeCell ref="C19:D19"/>
    <mergeCell ref="B20:D20"/>
    <mergeCell ref="B21:D21"/>
    <mergeCell ref="B22:D22"/>
    <mergeCell ref="B23:B27"/>
    <mergeCell ref="C23:D23"/>
    <mergeCell ref="C24:D24"/>
    <mergeCell ref="C25:D25"/>
    <mergeCell ref="C26:D26"/>
    <mergeCell ref="C27:D27"/>
    <mergeCell ref="B28:D28"/>
    <mergeCell ref="B29:D29"/>
    <mergeCell ref="B30:D30"/>
    <mergeCell ref="B31:D31"/>
    <mergeCell ref="B32:D32"/>
    <mergeCell ref="B33:B34"/>
    <mergeCell ref="C33:D33"/>
    <mergeCell ref="C34:D34"/>
  </mergeCells>
  <pageMargins left="0.7" right="0.7" top="0.75" bottom="0.75" header="0.3" footer="0.3"/>
  <pageSetup paperSize="9" orientation="portrait"/>
  <headerFooter alignWithMargins="0">
    <oddFooter>&amp;L3E5E198A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workbookViewId="0"/>
  </sheetViews>
  <sheetFormatPr defaultRowHeight="12.75" x14ac:dyDescent="0.2"/>
  <cols>
    <col min="1" max="1" width="4.140625" customWidth="1"/>
    <col min="2" max="2" width="6.5703125" customWidth="1"/>
    <col min="3" max="3" width="73.42578125" customWidth="1"/>
    <col min="4" max="4" width="5.140625" hidden="1" customWidth="1"/>
    <col min="5" max="5" width="18.42578125" customWidth="1"/>
    <col min="6" max="6" width="6.7109375" customWidth="1"/>
    <col min="7" max="7" width="8.7109375" customWidth="1"/>
    <col min="8" max="8" width="10.28515625" customWidth="1"/>
    <col min="9" max="9" width="10" customWidth="1"/>
    <col min="10" max="10" width="6.42578125" customWidth="1"/>
    <col min="11" max="11" width="7.42578125" customWidth="1"/>
    <col min="12" max="12" width="7.140625" customWidth="1"/>
    <col min="13" max="13" width="9.85546875" customWidth="1"/>
    <col min="14" max="14" width="6" customWidth="1"/>
    <col min="15" max="15" width="7.7109375" customWidth="1"/>
    <col min="16" max="17" width="8.42578125" customWidth="1"/>
  </cols>
  <sheetData>
    <row r="1" spans="1:18" ht="10.5" customHeight="1" x14ac:dyDescent="0.2"/>
    <row r="2" spans="1:18" x14ac:dyDescent="0.2">
      <c r="A2" s="105" t="s">
        <v>79</v>
      </c>
      <c r="B2" s="10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80"/>
      <c r="O2" s="181"/>
      <c r="P2" s="181"/>
      <c r="Q2" s="181"/>
    </row>
    <row r="3" spans="1:18" ht="18.2" customHeight="1" x14ac:dyDescent="0.2">
      <c r="A3" s="79" t="s">
        <v>22</v>
      </c>
      <c r="B3" s="84" t="s">
        <v>80</v>
      </c>
      <c r="C3" s="144"/>
      <c r="D3" s="158"/>
      <c r="E3" s="79" t="s">
        <v>109</v>
      </c>
      <c r="F3" s="79" t="s">
        <v>66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55"/>
    </row>
    <row r="4" spans="1:18" ht="17.45" customHeight="1" x14ac:dyDescent="0.2">
      <c r="A4" s="80"/>
      <c r="B4" s="129"/>
      <c r="C4" s="145"/>
      <c r="D4" s="159"/>
      <c r="E4" s="172"/>
      <c r="F4" s="174" t="s">
        <v>67</v>
      </c>
      <c r="G4" s="174"/>
      <c r="H4" s="174"/>
      <c r="I4" s="174"/>
      <c r="J4" s="177" t="s">
        <v>73</v>
      </c>
      <c r="K4" s="178"/>
      <c r="L4" s="178"/>
      <c r="M4" s="179"/>
      <c r="N4" s="116" t="s">
        <v>76</v>
      </c>
      <c r="O4" s="45" t="s">
        <v>74</v>
      </c>
      <c r="P4" s="48"/>
      <c r="Q4" s="51"/>
      <c r="R4" s="55"/>
    </row>
    <row r="5" spans="1:18" ht="17.45" customHeight="1" x14ac:dyDescent="0.2">
      <c r="A5" s="80"/>
      <c r="B5" s="129"/>
      <c r="C5" s="145"/>
      <c r="D5" s="159"/>
      <c r="E5" s="172"/>
      <c r="F5" s="116" t="s">
        <v>68</v>
      </c>
      <c r="G5" s="175" t="s">
        <v>74</v>
      </c>
      <c r="H5" s="175"/>
      <c r="I5" s="175"/>
      <c r="J5" s="116" t="s">
        <v>68</v>
      </c>
      <c r="K5" s="87" t="s">
        <v>74</v>
      </c>
      <c r="L5" s="98"/>
      <c r="M5" s="109"/>
      <c r="N5" s="117"/>
      <c r="O5" s="46"/>
      <c r="P5" s="49"/>
      <c r="Q5" s="52"/>
      <c r="R5" s="55"/>
    </row>
    <row r="6" spans="1:18" ht="96" x14ac:dyDescent="0.2">
      <c r="A6" s="80"/>
      <c r="B6" s="130"/>
      <c r="C6" s="146"/>
      <c r="D6" s="160"/>
      <c r="E6" s="172"/>
      <c r="F6" s="118"/>
      <c r="G6" s="124" t="s">
        <v>70</v>
      </c>
      <c r="H6" s="124" t="s">
        <v>120</v>
      </c>
      <c r="I6" s="124" t="s">
        <v>121</v>
      </c>
      <c r="J6" s="118"/>
      <c r="K6" s="124" t="s">
        <v>70</v>
      </c>
      <c r="L6" s="124" t="s">
        <v>122</v>
      </c>
      <c r="M6" s="124" t="s">
        <v>121</v>
      </c>
      <c r="N6" s="118"/>
      <c r="O6" s="124" t="s">
        <v>70</v>
      </c>
      <c r="P6" s="124" t="s">
        <v>123</v>
      </c>
      <c r="Q6" s="124" t="s">
        <v>121</v>
      </c>
      <c r="R6" s="55"/>
    </row>
    <row r="7" spans="1:18" x14ac:dyDescent="0.2">
      <c r="A7" s="122" t="s">
        <v>23</v>
      </c>
      <c r="B7" s="131" t="s">
        <v>25</v>
      </c>
      <c r="C7" s="147"/>
      <c r="D7" s="122"/>
      <c r="E7" s="81" t="s">
        <v>57</v>
      </c>
      <c r="F7" s="81">
        <v>1</v>
      </c>
      <c r="G7" s="81">
        <v>2</v>
      </c>
      <c r="H7" s="81">
        <v>3</v>
      </c>
      <c r="I7" s="81">
        <v>4</v>
      </c>
      <c r="J7" s="81">
        <v>5</v>
      </c>
      <c r="K7" s="81">
        <v>6</v>
      </c>
      <c r="L7" s="81">
        <v>7</v>
      </c>
      <c r="M7" s="81">
        <v>8</v>
      </c>
      <c r="N7" s="81">
        <v>9</v>
      </c>
      <c r="O7" s="81">
        <v>10</v>
      </c>
      <c r="P7" s="81">
        <v>11</v>
      </c>
      <c r="Q7" s="81">
        <v>12</v>
      </c>
      <c r="R7" s="55"/>
    </row>
    <row r="8" spans="1:18" x14ac:dyDescent="0.2">
      <c r="A8" s="81">
        <v>1</v>
      </c>
      <c r="B8" s="88" t="s">
        <v>81</v>
      </c>
      <c r="C8" s="110"/>
      <c r="D8" s="151"/>
      <c r="E8" s="81" t="s">
        <v>110</v>
      </c>
      <c r="F8" s="124">
        <v>791</v>
      </c>
      <c r="G8" s="124">
        <v>791</v>
      </c>
      <c r="H8" s="124">
        <v>485</v>
      </c>
      <c r="I8" s="124" t="s">
        <v>119</v>
      </c>
      <c r="J8" s="124"/>
      <c r="K8" s="124"/>
      <c r="L8" s="124"/>
      <c r="M8" s="124" t="s">
        <v>119</v>
      </c>
      <c r="N8" s="124">
        <f t="shared" ref="N8:N35" si="0">F8+J8</f>
        <v>791</v>
      </c>
      <c r="O8" s="124">
        <f t="shared" ref="O8:O35" si="1">G8+K8</f>
        <v>791</v>
      </c>
      <c r="P8" s="124">
        <f t="shared" ref="P8:P35" si="2">H8+L8</f>
        <v>485</v>
      </c>
      <c r="Q8" s="124" t="s">
        <v>119</v>
      </c>
      <c r="R8" s="55"/>
    </row>
    <row r="9" spans="1:18" ht="36" x14ac:dyDescent="0.2">
      <c r="A9" s="81">
        <v>2</v>
      </c>
      <c r="B9" s="93" t="s">
        <v>27</v>
      </c>
      <c r="C9" s="148" t="s">
        <v>90</v>
      </c>
      <c r="D9" s="148"/>
      <c r="E9" s="81" t="s">
        <v>111</v>
      </c>
      <c r="F9" s="124">
        <v>283</v>
      </c>
      <c r="G9" s="124">
        <v>283</v>
      </c>
      <c r="H9" s="124">
        <v>43</v>
      </c>
      <c r="I9" s="124" t="s">
        <v>119</v>
      </c>
      <c r="J9" s="124"/>
      <c r="K9" s="124"/>
      <c r="L9" s="124"/>
      <c r="M9" s="124" t="s">
        <v>119</v>
      </c>
      <c r="N9" s="124">
        <f t="shared" si="0"/>
        <v>283</v>
      </c>
      <c r="O9" s="124">
        <f t="shared" si="1"/>
        <v>283</v>
      </c>
      <c r="P9" s="124">
        <f t="shared" si="2"/>
        <v>43</v>
      </c>
      <c r="Q9" s="124" t="s">
        <v>119</v>
      </c>
      <c r="R9" s="55"/>
    </row>
    <row r="10" spans="1:18" ht="24" x14ac:dyDescent="0.2">
      <c r="A10" s="81">
        <v>3</v>
      </c>
      <c r="B10" s="132"/>
      <c r="C10" s="148" t="s">
        <v>91</v>
      </c>
      <c r="D10" s="148"/>
      <c r="E10" s="81" t="s">
        <v>112</v>
      </c>
      <c r="F10" s="124">
        <v>499</v>
      </c>
      <c r="G10" s="124">
        <v>499</v>
      </c>
      <c r="H10" s="124">
        <v>433</v>
      </c>
      <c r="I10" s="124" t="s">
        <v>119</v>
      </c>
      <c r="J10" s="124"/>
      <c r="K10" s="124"/>
      <c r="L10" s="124"/>
      <c r="M10" s="124" t="s">
        <v>119</v>
      </c>
      <c r="N10" s="124">
        <f t="shared" si="0"/>
        <v>499</v>
      </c>
      <c r="O10" s="124">
        <f t="shared" si="1"/>
        <v>499</v>
      </c>
      <c r="P10" s="124">
        <f t="shared" si="2"/>
        <v>433</v>
      </c>
      <c r="Q10" s="124" t="s">
        <v>119</v>
      </c>
      <c r="R10" s="55"/>
    </row>
    <row r="11" spans="1:18" ht="36" x14ac:dyDescent="0.2">
      <c r="A11" s="81">
        <v>4</v>
      </c>
      <c r="B11" s="94"/>
      <c r="C11" s="148" t="s">
        <v>92</v>
      </c>
      <c r="D11" s="148"/>
      <c r="E11" s="81" t="s">
        <v>113</v>
      </c>
      <c r="F11" s="124">
        <v>9</v>
      </c>
      <c r="G11" s="124">
        <v>9</v>
      </c>
      <c r="H11" s="124">
        <v>9</v>
      </c>
      <c r="I11" s="124" t="s">
        <v>119</v>
      </c>
      <c r="J11" s="124"/>
      <c r="K11" s="124"/>
      <c r="L11" s="124"/>
      <c r="M11" s="124" t="s">
        <v>119</v>
      </c>
      <c r="N11" s="124">
        <f t="shared" si="0"/>
        <v>9</v>
      </c>
      <c r="O11" s="124">
        <f t="shared" si="1"/>
        <v>9</v>
      </c>
      <c r="P11" s="124">
        <f t="shared" si="2"/>
        <v>9</v>
      </c>
      <c r="Q11" s="124" t="s">
        <v>119</v>
      </c>
      <c r="R11" s="55"/>
    </row>
    <row r="12" spans="1:18" x14ac:dyDescent="0.2">
      <c r="A12" s="81">
        <v>5</v>
      </c>
      <c r="B12" s="88" t="s">
        <v>82</v>
      </c>
      <c r="C12" s="110"/>
      <c r="D12" s="161"/>
      <c r="E12" s="81" t="s">
        <v>114</v>
      </c>
      <c r="F12" s="124">
        <v>791</v>
      </c>
      <c r="G12" s="124">
        <v>791</v>
      </c>
      <c r="H12" s="124">
        <v>485</v>
      </c>
      <c r="I12" s="124" t="s">
        <v>119</v>
      </c>
      <c r="J12" s="124"/>
      <c r="K12" s="124"/>
      <c r="L12" s="124"/>
      <c r="M12" s="124" t="s">
        <v>119</v>
      </c>
      <c r="N12" s="124">
        <f t="shared" si="0"/>
        <v>791</v>
      </c>
      <c r="O12" s="124">
        <f t="shared" si="1"/>
        <v>791</v>
      </c>
      <c r="P12" s="124">
        <f t="shared" si="2"/>
        <v>485</v>
      </c>
      <c r="Q12" s="124" t="s">
        <v>119</v>
      </c>
      <c r="R12" s="55"/>
    </row>
    <row r="13" spans="1:18" x14ac:dyDescent="0.2">
      <c r="A13" s="81">
        <v>6</v>
      </c>
      <c r="B13" s="133" t="s">
        <v>83</v>
      </c>
      <c r="C13" s="149" t="s">
        <v>93</v>
      </c>
      <c r="D13" s="162"/>
      <c r="E13" s="89" t="s">
        <v>114</v>
      </c>
      <c r="F13" s="124">
        <v>37</v>
      </c>
      <c r="G13" s="124">
        <v>37</v>
      </c>
      <c r="H13" s="124">
        <v>13</v>
      </c>
      <c r="I13" s="124" t="s">
        <v>119</v>
      </c>
      <c r="J13" s="124"/>
      <c r="K13" s="124"/>
      <c r="L13" s="124"/>
      <c r="M13" s="124" t="s">
        <v>119</v>
      </c>
      <c r="N13" s="124">
        <f t="shared" si="0"/>
        <v>37</v>
      </c>
      <c r="O13" s="124">
        <f t="shared" si="1"/>
        <v>37</v>
      </c>
      <c r="P13" s="124">
        <f t="shared" si="2"/>
        <v>13</v>
      </c>
      <c r="Q13" s="124" t="s">
        <v>119</v>
      </c>
      <c r="R13" s="55"/>
    </row>
    <row r="14" spans="1:18" x14ac:dyDescent="0.2">
      <c r="A14" s="81">
        <v>7</v>
      </c>
      <c r="B14" s="134"/>
      <c r="C14" s="149" t="s">
        <v>94</v>
      </c>
      <c r="D14" s="163"/>
      <c r="E14" s="90"/>
      <c r="F14" s="124">
        <v>1</v>
      </c>
      <c r="G14" s="124">
        <v>1</v>
      </c>
      <c r="H14" s="124"/>
      <c r="I14" s="124" t="s">
        <v>119</v>
      </c>
      <c r="J14" s="124"/>
      <c r="K14" s="124"/>
      <c r="L14" s="124"/>
      <c r="M14" s="124" t="s">
        <v>119</v>
      </c>
      <c r="N14" s="124">
        <f t="shared" si="0"/>
        <v>1</v>
      </c>
      <c r="O14" s="124">
        <f t="shared" si="1"/>
        <v>1</v>
      </c>
      <c r="P14" s="124">
        <f t="shared" si="2"/>
        <v>0</v>
      </c>
      <c r="Q14" s="124" t="s">
        <v>119</v>
      </c>
      <c r="R14" s="55"/>
    </row>
    <row r="15" spans="1:18" x14ac:dyDescent="0.2">
      <c r="A15" s="81">
        <v>8</v>
      </c>
      <c r="B15" s="134"/>
      <c r="C15" s="149" t="s">
        <v>95</v>
      </c>
      <c r="D15" s="163"/>
      <c r="E15" s="90"/>
      <c r="F15" s="124">
        <v>2</v>
      </c>
      <c r="G15" s="124">
        <v>2</v>
      </c>
      <c r="H15" s="124"/>
      <c r="I15" s="124" t="s">
        <v>119</v>
      </c>
      <c r="J15" s="124"/>
      <c r="K15" s="124"/>
      <c r="L15" s="124"/>
      <c r="M15" s="124" t="s">
        <v>119</v>
      </c>
      <c r="N15" s="124">
        <f t="shared" si="0"/>
        <v>2</v>
      </c>
      <c r="O15" s="124">
        <f t="shared" si="1"/>
        <v>2</v>
      </c>
      <c r="P15" s="124">
        <f t="shared" si="2"/>
        <v>0</v>
      </c>
      <c r="Q15" s="124" t="s">
        <v>119</v>
      </c>
      <c r="R15" s="55"/>
    </row>
    <row r="16" spans="1:18" ht="24" x14ac:dyDescent="0.2">
      <c r="A16" s="81">
        <v>9</v>
      </c>
      <c r="B16" s="134"/>
      <c r="C16" s="149" t="s">
        <v>96</v>
      </c>
      <c r="D16" s="163"/>
      <c r="E16" s="90"/>
      <c r="F16" s="124">
        <v>261</v>
      </c>
      <c r="G16" s="124">
        <v>261</v>
      </c>
      <c r="H16" s="124">
        <v>80</v>
      </c>
      <c r="I16" s="124" t="s">
        <v>119</v>
      </c>
      <c r="J16" s="124"/>
      <c r="K16" s="124"/>
      <c r="L16" s="124"/>
      <c r="M16" s="124" t="s">
        <v>119</v>
      </c>
      <c r="N16" s="124">
        <f t="shared" si="0"/>
        <v>261</v>
      </c>
      <c r="O16" s="124">
        <f t="shared" si="1"/>
        <v>261</v>
      </c>
      <c r="P16" s="124">
        <f t="shared" si="2"/>
        <v>80</v>
      </c>
      <c r="Q16" s="124" t="s">
        <v>119</v>
      </c>
      <c r="R16" s="55"/>
    </row>
    <row r="17" spans="1:18" x14ac:dyDescent="0.2">
      <c r="A17" s="81">
        <v>10</v>
      </c>
      <c r="B17" s="134"/>
      <c r="C17" s="149" t="s">
        <v>97</v>
      </c>
      <c r="D17" s="163"/>
      <c r="E17" s="90"/>
      <c r="F17" s="124">
        <v>35</v>
      </c>
      <c r="G17" s="124">
        <v>35</v>
      </c>
      <c r="H17" s="124"/>
      <c r="I17" s="124" t="s">
        <v>119</v>
      </c>
      <c r="J17" s="124"/>
      <c r="K17" s="124"/>
      <c r="L17" s="124"/>
      <c r="M17" s="124" t="s">
        <v>119</v>
      </c>
      <c r="N17" s="124">
        <f t="shared" si="0"/>
        <v>35</v>
      </c>
      <c r="O17" s="124">
        <f t="shared" si="1"/>
        <v>35</v>
      </c>
      <c r="P17" s="124">
        <f t="shared" si="2"/>
        <v>0</v>
      </c>
      <c r="Q17" s="124" t="s">
        <v>119</v>
      </c>
      <c r="R17" s="55"/>
    </row>
    <row r="18" spans="1:18" x14ac:dyDescent="0.2">
      <c r="A18" s="81">
        <v>11</v>
      </c>
      <c r="B18" s="134"/>
      <c r="C18" s="149" t="s">
        <v>98</v>
      </c>
      <c r="D18" s="163"/>
      <c r="E18" s="90"/>
      <c r="F18" s="124">
        <v>44</v>
      </c>
      <c r="G18" s="124">
        <v>44</v>
      </c>
      <c r="H18" s="124">
        <v>13</v>
      </c>
      <c r="I18" s="124" t="s">
        <v>119</v>
      </c>
      <c r="J18" s="124"/>
      <c r="K18" s="124"/>
      <c r="L18" s="124"/>
      <c r="M18" s="124" t="s">
        <v>119</v>
      </c>
      <c r="N18" s="124">
        <f t="shared" si="0"/>
        <v>44</v>
      </c>
      <c r="O18" s="124">
        <f t="shared" si="1"/>
        <v>44</v>
      </c>
      <c r="P18" s="124">
        <f t="shared" si="2"/>
        <v>13</v>
      </c>
      <c r="Q18" s="124" t="s">
        <v>119</v>
      </c>
      <c r="R18" s="55"/>
    </row>
    <row r="19" spans="1:18" x14ac:dyDescent="0.2">
      <c r="A19" s="81">
        <v>12</v>
      </c>
      <c r="B19" s="134"/>
      <c r="C19" s="149" t="s">
        <v>97</v>
      </c>
      <c r="D19" s="163"/>
      <c r="E19" s="90"/>
      <c r="F19" s="124">
        <v>8</v>
      </c>
      <c r="G19" s="124">
        <v>8</v>
      </c>
      <c r="H19" s="124"/>
      <c r="I19" s="124" t="s">
        <v>119</v>
      </c>
      <c r="J19" s="124"/>
      <c r="K19" s="124"/>
      <c r="L19" s="124"/>
      <c r="M19" s="124" t="s">
        <v>119</v>
      </c>
      <c r="N19" s="124">
        <f t="shared" si="0"/>
        <v>8</v>
      </c>
      <c r="O19" s="124">
        <f t="shared" si="1"/>
        <v>8</v>
      </c>
      <c r="P19" s="124">
        <f t="shared" si="2"/>
        <v>0</v>
      </c>
      <c r="Q19" s="124" t="s">
        <v>119</v>
      </c>
      <c r="R19" s="55"/>
    </row>
    <row r="20" spans="1:18" x14ac:dyDescent="0.2">
      <c r="A20" s="81">
        <v>13</v>
      </c>
      <c r="B20" s="134"/>
      <c r="C20" s="149" t="s">
        <v>99</v>
      </c>
      <c r="D20" s="163"/>
      <c r="E20" s="90"/>
      <c r="F20" s="124">
        <v>26</v>
      </c>
      <c r="G20" s="124">
        <v>26</v>
      </c>
      <c r="H20" s="124">
        <v>3</v>
      </c>
      <c r="I20" s="124" t="s">
        <v>119</v>
      </c>
      <c r="J20" s="124"/>
      <c r="K20" s="124"/>
      <c r="L20" s="124"/>
      <c r="M20" s="124" t="s">
        <v>119</v>
      </c>
      <c r="N20" s="124">
        <f t="shared" si="0"/>
        <v>26</v>
      </c>
      <c r="O20" s="124">
        <f t="shared" si="1"/>
        <v>26</v>
      </c>
      <c r="P20" s="124">
        <f t="shared" si="2"/>
        <v>3</v>
      </c>
      <c r="Q20" s="124" t="s">
        <v>119</v>
      </c>
      <c r="R20" s="55"/>
    </row>
    <row r="21" spans="1:18" x14ac:dyDescent="0.2">
      <c r="A21" s="81">
        <v>14</v>
      </c>
      <c r="B21" s="134"/>
      <c r="C21" s="149" t="s">
        <v>97</v>
      </c>
      <c r="D21" s="163"/>
      <c r="E21" s="90"/>
      <c r="F21" s="124">
        <v>10</v>
      </c>
      <c r="G21" s="124">
        <v>10</v>
      </c>
      <c r="H21" s="124"/>
      <c r="I21" s="124" t="s">
        <v>119</v>
      </c>
      <c r="J21" s="124"/>
      <c r="K21" s="124"/>
      <c r="L21" s="124"/>
      <c r="M21" s="124" t="s">
        <v>119</v>
      </c>
      <c r="N21" s="124">
        <f t="shared" si="0"/>
        <v>10</v>
      </c>
      <c r="O21" s="124">
        <f t="shared" si="1"/>
        <v>10</v>
      </c>
      <c r="P21" s="124">
        <f t="shared" si="2"/>
        <v>0</v>
      </c>
      <c r="Q21" s="124" t="s">
        <v>119</v>
      </c>
      <c r="R21" s="55"/>
    </row>
    <row r="22" spans="1:18" ht="24" x14ac:dyDescent="0.2">
      <c r="A22" s="81">
        <v>15</v>
      </c>
      <c r="B22" s="134"/>
      <c r="C22" s="149" t="s">
        <v>100</v>
      </c>
      <c r="D22" s="163"/>
      <c r="E22" s="90"/>
      <c r="F22" s="124">
        <v>6</v>
      </c>
      <c r="G22" s="124">
        <v>6</v>
      </c>
      <c r="H22" s="124">
        <v>1</v>
      </c>
      <c r="I22" s="124" t="s">
        <v>119</v>
      </c>
      <c r="J22" s="124"/>
      <c r="K22" s="124"/>
      <c r="L22" s="124"/>
      <c r="M22" s="124" t="s">
        <v>119</v>
      </c>
      <c r="N22" s="124">
        <f t="shared" si="0"/>
        <v>6</v>
      </c>
      <c r="O22" s="124">
        <f t="shared" si="1"/>
        <v>6</v>
      </c>
      <c r="P22" s="124">
        <f t="shared" si="2"/>
        <v>1</v>
      </c>
      <c r="Q22" s="124" t="s">
        <v>119</v>
      </c>
      <c r="R22" s="55"/>
    </row>
    <row r="23" spans="1:18" x14ac:dyDescent="0.2">
      <c r="A23" s="81">
        <v>16</v>
      </c>
      <c r="B23" s="134"/>
      <c r="C23" s="149" t="s">
        <v>97</v>
      </c>
      <c r="D23" s="163"/>
      <c r="E23" s="90"/>
      <c r="F23" s="124"/>
      <c r="G23" s="124"/>
      <c r="H23" s="124"/>
      <c r="I23" s="124" t="s">
        <v>119</v>
      </c>
      <c r="J23" s="124"/>
      <c r="K23" s="124"/>
      <c r="L23" s="124"/>
      <c r="M23" s="124" t="s">
        <v>119</v>
      </c>
      <c r="N23" s="124">
        <f t="shared" si="0"/>
        <v>0</v>
      </c>
      <c r="O23" s="124">
        <f t="shared" si="1"/>
        <v>0</v>
      </c>
      <c r="P23" s="124">
        <f t="shared" si="2"/>
        <v>0</v>
      </c>
      <c r="Q23" s="124" t="s">
        <v>119</v>
      </c>
      <c r="R23" s="55"/>
    </row>
    <row r="24" spans="1:18" x14ac:dyDescent="0.2">
      <c r="A24" s="81">
        <v>17</v>
      </c>
      <c r="B24" s="134"/>
      <c r="C24" s="149" t="s">
        <v>101</v>
      </c>
      <c r="D24" s="163"/>
      <c r="E24" s="90"/>
      <c r="F24" s="124">
        <v>7</v>
      </c>
      <c r="G24" s="124">
        <v>7</v>
      </c>
      <c r="H24" s="124"/>
      <c r="I24" s="124" t="s">
        <v>119</v>
      </c>
      <c r="J24" s="124"/>
      <c r="K24" s="124"/>
      <c r="L24" s="124"/>
      <c r="M24" s="124" t="s">
        <v>119</v>
      </c>
      <c r="N24" s="124">
        <f t="shared" si="0"/>
        <v>7</v>
      </c>
      <c r="O24" s="124">
        <f t="shared" si="1"/>
        <v>7</v>
      </c>
      <c r="P24" s="124">
        <f t="shared" si="2"/>
        <v>0</v>
      </c>
      <c r="Q24" s="124" t="s">
        <v>119</v>
      </c>
      <c r="R24" s="55"/>
    </row>
    <row r="25" spans="1:18" x14ac:dyDescent="0.2">
      <c r="A25" s="81">
        <v>18</v>
      </c>
      <c r="B25" s="134"/>
      <c r="C25" s="149" t="s">
        <v>97</v>
      </c>
      <c r="D25" s="163"/>
      <c r="E25" s="90"/>
      <c r="F25" s="124"/>
      <c r="G25" s="124"/>
      <c r="H25" s="124"/>
      <c r="I25" s="124" t="s">
        <v>119</v>
      </c>
      <c r="J25" s="124"/>
      <c r="K25" s="124"/>
      <c r="L25" s="124"/>
      <c r="M25" s="124" t="s">
        <v>119</v>
      </c>
      <c r="N25" s="124">
        <f t="shared" si="0"/>
        <v>0</v>
      </c>
      <c r="O25" s="124">
        <f t="shared" si="1"/>
        <v>0</v>
      </c>
      <c r="P25" s="124">
        <f t="shared" si="2"/>
        <v>0</v>
      </c>
      <c r="Q25" s="124" t="s">
        <v>119</v>
      </c>
      <c r="R25" s="55"/>
    </row>
    <row r="26" spans="1:18" ht="24" x14ac:dyDescent="0.2">
      <c r="A26" s="81">
        <v>19</v>
      </c>
      <c r="B26" s="134"/>
      <c r="C26" s="149" t="s">
        <v>102</v>
      </c>
      <c r="D26" s="163"/>
      <c r="E26" s="90"/>
      <c r="F26" s="124">
        <v>11</v>
      </c>
      <c r="G26" s="124">
        <v>11</v>
      </c>
      <c r="H26" s="124">
        <v>1</v>
      </c>
      <c r="I26" s="124" t="s">
        <v>119</v>
      </c>
      <c r="J26" s="124"/>
      <c r="K26" s="124"/>
      <c r="L26" s="124"/>
      <c r="M26" s="124" t="s">
        <v>119</v>
      </c>
      <c r="N26" s="124">
        <f t="shared" si="0"/>
        <v>11</v>
      </c>
      <c r="O26" s="124">
        <f t="shared" si="1"/>
        <v>11</v>
      </c>
      <c r="P26" s="124">
        <f t="shared" si="2"/>
        <v>1</v>
      </c>
      <c r="Q26" s="124" t="s">
        <v>119</v>
      </c>
      <c r="R26" s="55"/>
    </row>
    <row r="27" spans="1:18" x14ac:dyDescent="0.2">
      <c r="A27" s="81">
        <v>20</v>
      </c>
      <c r="B27" s="135"/>
      <c r="C27" s="149" t="s">
        <v>97</v>
      </c>
      <c r="D27" s="164"/>
      <c r="E27" s="91"/>
      <c r="F27" s="124">
        <v>2</v>
      </c>
      <c r="G27" s="124">
        <v>2</v>
      </c>
      <c r="H27" s="124"/>
      <c r="I27" s="124" t="s">
        <v>119</v>
      </c>
      <c r="J27" s="124"/>
      <c r="K27" s="124"/>
      <c r="L27" s="124"/>
      <c r="M27" s="124" t="s">
        <v>119</v>
      </c>
      <c r="N27" s="124">
        <f t="shared" si="0"/>
        <v>2</v>
      </c>
      <c r="O27" s="124">
        <f t="shared" si="1"/>
        <v>2</v>
      </c>
      <c r="P27" s="124">
        <f t="shared" si="2"/>
        <v>0</v>
      </c>
      <c r="Q27" s="124" t="s">
        <v>119</v>
      </c>
      <c r="R27" s="55"/>
    </row>
    <row r="28" spans="1:18" x14ac:dyDescent="0.2">
      <c r="A28" s="81">
        <v>21</v>
      </c>
      <c r="B28" s="88" t="s">
        <v>84</v>
      </c>
      <c r="C28" s="110"/>
      <c r="D28" s="165"/>
      <c r="E28" s="93" t="s">
        <v>115</v>
      </c>
      <c r="F28" s="124">
        <v>51</v>
      </c>
      <c r="G28" s="124">
        <v>51</v>
      </c>
      <c r="H28" s="124">
        <v>46</v>
      </c>
      <c r="I28" s="124" t="s">
        <v>119</v>
      </c>
      <c r="J28" s="124"/>
      <c r="K28" s="124"/>
      <c r="L28" s="124"/>
      <c r="M28" s="124" t="s">
        <v>119</v>
      </c>
      <c r="N28" s="124">
        <f t="shared" si="0"/>
        <v>51</v>
      </c>
      <c r="O28" s="124">
        <f t="shared" si="1"/>
        <v>51</v>
      </c>
      <c r="P28" s="124">
        <f t="shared" si="2"/>
        <v>46</v>
      </c>
      <c r="Q28" s="124" t="s">
        <v>119</v>
      </c>
      <c r="R28" s="55"/>
    </row>
    <row r="29" spans="1:18" ht="36" x14ac:dyDescent="0.2">
      <c r="A29" s="81">
        <v>22</v>
      </c>
      <c r="B29" s="93" t="s">
        <v>27</v>
      </c>
      <c r="C29" s="150" t="s">
        <v>103</v>
      </c>
      <c r="D29" s="165"/>
      <c r="E29" s="132"/>
      <c r="F29" s="124">
        <v>31</v>
      </c>
      <c r="G29" s="124">
        <v>31</v>
      </c>
      <c r="H29" s="124">
        <v>27</v>
      </c>
      <c r="I29" s="124" t="s">
        <v>119</v>
      </c>
      <c r="J29" s="124"/>
      <c r="K29" s="124"/>
      <c r="L29" s="124"/>
      <c r="M29" s="124" t="s">
        <v>119</v>
      </c>
      <c r="N29" s="124">
        <f t="shared" si="0"/>
        <v>31</v>
      </c>
      <c r="O29" s="124">
        <f t="shared" si="1"/>
        <v>31</v>
      </c>
      <c r="P29" s="124">
        <f t="shared" si="2"/>
        <v>27</v>
      </c>
      <c r="Q29" s="124" t="s">
        <v>119</v>
      </c>
      <c r="R29" s="55"/>
    </row>
    <row r="30" spans="1:18" ht="36" x14ac:dyDescent="0.2">
      <c r="A30" s="81">
        <v>23</v>
      </c>
      <c r="B30" s="132"/>
      <c r="C30" s="148" t="s">
        <v>104</v>
      </c>
      <c r="D30" s="148"/>
      <c r="E30" s="132"/>
      <c r="F30" s="124">
        <v>19</v>
      </c>
      <c r="G30" s="124">
        <v>19</v>
      </c>
      <c r="H30" s="124">
        <v>18</v>
      </c>
      <c r="I30" s="124" t="s">
        <v>119</v>
      </c>
      <c r="J30" s="124"/>
      <c r="K30" s="124"/>
      <c r="L30" s="124"/>
      <c r="M30" s="124" t="s">
        <v>119</v>
      </c>
      <c r="N30" s="124">
        <f t="shared" si="0"/>
        <v>19</v>
      </c>
      <c r="O30" s="124">
        <f t="shared" si="1"/>
        <v>19</v>
      </c>
      <c r="P30" s="124">
        <f t="shared" si="2"/>
        <v>18</v>
      </c>
      <c r="Q30" s="124" t="s">
        <v>119</v>
      </c>
      <c r="R30" s="55"/>
    </row>
    <row r="31" spans="1:18" ht="36" x14ac:dyDescent="0.2">
      <c r="A31" s="81">
        <v>24</v>
      </c>
      <c r="B31" s="132"/>
      <c r="C31" s="151" t="s">
        <v>105</v>
      </c>
      <c r="D31" s="151"/>
      <c r="E31" s="132"/>
      <c r="F31" s="124"/>
      <c r="G31" s="124"/>
      <c r="H31" s="124"/>
      <c r="I31" s="124" t="s">
        <v>119</v>
      </c>
      <c r="J31" s="124"/>
      <c r="K31" s="124"/>
      <c r="L31" s="124"/>
      <c r="M31" s="124" t="s">
        <v>119</v>
      </c>
      <c r="N31" s="124">
        <f t="shared" si="0"/>
        <v>0</v>
      </c>
      <c r="O31" s="124">
        <f t="shared" si="1"/>
        <v>0</v>
      </c>
      <c r="P31" s="124">
        <f t="shared" si="2"/>
        <v>0</v>
      </c>
      <c r="Q31" s="124" t="s">
        <v>119</v>
      </c>
      <c r="R31" s="55"/>
    </row>
    <row r="32" spans="1:18" ht="36" x14ac:dyDescent="0.2">
      <c r="A32" s="81">
        <v>25</v>
      </c>
      <c r="B32" s="94"/>
      <c r="C32" s="151" t="s">
        <v>106</v>
      </c>
      <c r="D32" s="151"/>
      <c r="E32" s="94"/>
      <c r="F32" s="124">
        <v>1</v>
      </c>
      <c r="G32" s="124">
        <v>1</v>
      </c>
      <c r="H32" s="124">
        <v>1</v>
      </c>
      <c r="I32" s="124" t="s">
        <v>119</v>
      </c>
      <c r="J32" s="124"/>
      <c r="K32" s="124"/>
      <c r="L32" s="124"/>
      <c r="M32" s="124" t="s">
        <v>119</v>
      </c>
      <c r="N32" s="124">
        <f t="shared" si="0"/>
        <v>1</v>
      </c>
      <c r="O32" s="124">
        <f t="shared" si="1"/>
        <v>1</v>
      </c>
      <c r="P32" s="124">
        <f t="shared" si="2"/>
        <v>1</v>
      </c>
      <c r="Q32" s="124" t="s">
        <v>119</v>
      </c>
      <c r="R32" s="55"/>
    </row>
    <row r="33" spans="1:18" x14ac:dyDescent="0.2">
      <c r="A33" s="81">
        <v>26</v>
      </c>
      <c r="B33" s="88" t="s">
        <v>85</v>
      </c>
      <c r="C33" s="110"/>
      <c r="D33" s="166"/>
      <c r="E33" s="89" t="s">
        <v>116</v>
      </c>
      <c r="F33" s="124"/>
      <c r="G33" s="124"/>
      <c r="H33" s="124"/>
      <c r="I33" s="124" t="s">
        <v>119</v>
      </c>
      <c r="J33" s="124"/>
      <c r="K33" s="124"/>
      <c r="L33" s="124"/>
      <c r="M33" s="124" t="s">
        <v>119</v>
      </c>
      <c r="N33" s="124">
        <f t="shared" si="0"/>
        <v>0</v>
      </c>
      <c r="O33" s="124">
        <f t="shared" si="1"/>
        <v>0</v>
      </c>
      <c r="P33" s="124">
        <f t="shared" si="2"/>
        <v>0</v>
      </c>
      <c r="Q33" s="124" t="s">
        <v>119</v>
      </c>
      <c r="R33" s="55"/>
    </row>
    <row r="34" spans="1:18" x14ac:dyDescent="0.2">
      <c r="A34" s="81">
        <v>27</v>
      </c>
      <c r="B34" s="136" t="s">
        <v>27</v>
      </c>
      <c r="C34" s="151" t="s">
        <v>107</v>
      </c>
      <c r="D34" s="167"/>
      <c r="E34" s="90"/>
      <c r="F34" s="124"/>
      <c r="G34" s="124"/>
      <c r="H34" s="124"/>
      <c r="I34" s="124" t="s">
        <v>119</v>
      </c>
      <c r="J34" s="124"/>
      <c r="K34" s="124"/>
      <c r="L34" s="124"/>
      <c r="M34" s="124" t="s">
        <v>119</v>
      </c>
      <c r="N34" s="124">
        <f t="shared" si="0"/>
        <v>0</v>
      </c>
      <c r="O34" s="124">
        <f t="shared" si="1"/>
        <v>0</v>
      </c>
      <c r="P34" s="124">
        <f t="shared" si="2"/>
        <v>0</v>
      </c>
      <c r="Q34" s="124" t="s">
        <v>119</v>
      </c>
      <c r="R34" s="55"/>
    </row>
    <row r="35" spans="1:18" ht="24" x14ac:dyDescent="0.2">
      <c r="A35" s="81">
        <v>28</v>
      </c>
      <c r="B35" s="137"/>
      <c r="C35" s="152" t="s">
        <v>108</v>
      </c>
      <c r="D35" s="168"/>
      <c r="E35" s="91"/>
      <c r="F35" s="124"/>
      <c r="G35" s="124"/>
      <c r="H35" s="124"/>
      <c r="I35" s="124" t="s">
        <v>119</v>
      </c>
      <c r="J35" s="124"/>
      <c r="K35" s="124"/>
      <c r="L35" s="124"/>
      <c r="M35" s="124" t="s">
        <v>119</v>
      </c>
      <c r="N35" s="124">
        <f t="shared" si="0"/>
        <v>0</v>
      </c>
      <c r="O35" s="124">
        <f t="shared" si="1"/>
        <v>0</v>
      </c>
      <c r="P35" s="124">
        <f t="shared" si="2"/>
        <v>0</v>
      </c>
      <c r="Q35" s="124" t="s">
        <v>119</v>
      </c>
      <c r="R35" s="55"/>
    </row>
    <row r="36" spans="1:18" x14ac:dyDescent="0.2">
      <c r="A36" s="128">
        <v>29</v>
      </c>
      <c r="B36" s="138" t="s">
        <v>86</v>
      </c>
      <c r="C36" s="153"/>
      <c r="D36" s="169"/>
      <c r="E36" s="173" t="s">
        <v>117</v>
      </c>
      <c r="F36" s="124">
        <v>182</v>
      </c>
      <c r="G36" s="124" t="s">
        <v>119</v>
      </c>
      <c r="H36" s="124" t="s">
        <v>119</v>
      </c>
      <c r="I36" s="124">
        <v>182</v>
      </c>
      <c r="J36" s="124"/>
      <c r="K36" s="124" t="s">
        <v>119</v>
      </c>
      <c r="L36" s="124" t="s">
        <v>119</v>
      </c>
      <c r="M36" s="124"/>
      <c r="N36" s="124">
        <f>F36+J36</f>
        <v>182</v>
      </c>
      <c r="O36" s="124" t="s">
        <v>119</v>
      </c>
      <c r="P36" s="124" t="s">
        <v>119</v>
      </c>
      <c r="Q36" s="124">
        <f>F36+J36</f>
        <v>182</v>
      </c>
      <c r="R36" s="55"/>
    </row>
    <row r="37" spans="1:18" x14ac:dyDescent="0.2">
      <c r="A37" s="128">
        <v>30</v>
      </c>
      <c r="B37" s="139" t="s">
        <v>87</v>
      </c>
      <c r="C37" s="154"/>
      <c r="D37" s="169"/>
      <c r="E37" s="173" t="s">
        <v>118</v>
      </c>
      <c r="F37" s="124">
        <v>165</v>
      </c>
      <c r="G37" s="124">
        <v>165</v>
      </c>
      <c r="H37" s="124">
        <v>124</v>
      </c>
      <c r="I37" s="124" t="s">
        <v>119</v>
      </c>
      <c r="J37" s="124"/>
      <c r="K37" s="124"/>
      <c r="L37" s="124"/>
      <c r="M37" s="124" t="s">
        <v>119</v>
      </c>
      <c r="N37" s="124">
        <f>F37+J37</f>
        <v>165</v>
      </c>
      <c r="O37" s="124">
        <f>G37+K37</f>
        <v>165</v>
      </c>
      <c r="P37" s="124">
        <f>H37+L37</f>
        <v>124</v>
      </c>
      <c r="Q37" s="124" t="s">
        <v>119</v>
      </c>
      <c r="R37" s="55"/>
    </row>
    <row r="38" spans="1:18" x14ac:dyDescent="0.2">
      <c r="A38" s="128">
        <v>31</v>
      </c>
      <c r="B38" s="140" t="s">
        <v>88</v>
      </c>
      <c r="C38" s="155"/>
      <c r="D38" s="170"/>
      <c r="E38" s="81"/>
      <c r="F38" s="119">
        <f>F8+F28+F33+F36+F37</f>
        <v>1189</v>
      </c>
      <c r="G38" s="119">
        <f>G8+G28+G33+G37</f>
        <v>1007</v>
      </c>
      <c r="H38" s="119">
        <f>H8+H28+H33+H37</f>
        <v>655</v>
      </c>
      <c r="I38" s="119">
        <f>I36</f>
        <v>182</v>
      </c>
      <c r="J38" s="119">
        <f>J8+J28+J33+J36+J37</f>
        <v>0</v>
      </c>
      <c r="K38" s="119">
        <f>K8+K28+K33+K37</f>
        <v>0</v>
      </c>
      <c r="L38" s="119">
        <f>L8+L28+L33+L37</f>
        <v>0</v>
      </c>
      <c r="M38" s="119">
        <f>M36</f>
        <v>0</v>
      </c>
      <c r="N38" s="119">
        <f>N8+N28+N33+N36+N37</f>
        <v>1189</v>
      </c>
      <c r="O38" s="119">
        <f>O8+O28+O33+O37</f>
        <v>1007</v>
      </c>
      <c r="P38" s="119">
        <f>P8+P28+P33+P37</f>
        <v>655</v>
      </c>
      <c r="Q38" s="119">
        <f>Q36</f>
        <v>182</v>
      </c>
      <c r="R38" s="55"/>
    </row>
    <row r="39" spans="1:18" x14ac:dyDescent="0.2">
      <c r="A39" s="81">
        <v>32</v>
      </c>
      <c r="B39" s="141" t="s">
        <v>89</v>
      </c>
      <c r="C39" s="156"/>
      <c r="D39" s="171"/>
      <c r="E39" s="81"/>
      <c r="F39" s="124">
        <v>58</v>
      </c>
      <c r="G39" s="124">
        <v>58</v>
      </c>
      <c r="H39" s="124"/>
      <c r="I39" s="124"/>
      <c r="J39" s="124"/>
      <c r="K39" s="124"/>
      <c r="L39" s="124"/>
      <c r="M39" s="124"/>
      <c r="N39" s="119">
        <f>F39+J39</f>
        <v>58</v>
      </c>
      <c r="O39" s="119">
        <f>G39+K39</f>
        <v>58</v>
      </c>
      <c r="P39" s="119">
        <f>H39+L39</f>
        <v>0</v>
      </c>
      <c r="Q39" s="119">
        <f>I39+M39</f>
        <v>0</v>
      </c>
      <c r="R39" s="55"/>
    </row>
    <row r="40" spans="1:18" x14ac:dyDescent="0.2">
      <c r="A40" s="82"/>
      <c r="B40" s="142"/>
      <c r="C40" s="157"/>
      <c r="D40" s="157"/>
      <c r="E40" s="82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</row>
    <row r="41" spans="1:18" ht="12.2" customHeight="1" x14ac:dyDescent="0.2">
      <c r="A41" s="83"/>
    </row>
    <row r="42" spans="1:18" ht="12.2" customHeight="1" x14ac:dyDescent="0.2">
      <c r="A42" s="83"/>
    </row>
    <row r="43" spans="1:18" ht="12.2" customHeight="1" x14ac:dyDescent="0.2">
      <c r="A43" s="83"/>
      <c r="G43" s="176"/>
    </row>
    <row r="44" spans="1:18" ht="12.2" customHeight="1" x14ac:dyDescent="0.2">
      <c r="A44" s="83"/>
    </row>
    <row r="45" spans="1:18" ht="12.2" customHeight="1" x14ac:dyDescent="0.2">
      <c r="A45" s="83"/>
    </row>
    <row r="46" spans="1:18" ht="12.2" customHeight="1" x14ac:dyDescent="0.2">
      <c r="A46" s="83"/>
    </row>
    <row r="47" spans="1:18" ht="12.2" customHeight="1" x14ac:dyDescent="0.2">
      <c r="A47" s="83"/>
    </row>
    <row r="48" spans="1:18" ht="12.2" customHeight="1" x14ac:dyDescent="0.2">
      <c r="A48" s="83"/>
    </row>
    <row r="49" spans="1:1" ht="12.2" customHeight="1" x14ac:dyDescent="0.2">
      <c r="A49" s="83"/>
    </row>
    <row r="50" spans="1:1" ht="12.2" customHeight="1" x14ac:dyDescent="0.2">
      <c r="A50" s="83"/>
    </row>
    <row r="51" spans="1:1" ht="12.2" customHeight="1" x14ac:dyDescent="0.2">
      <c r="A51" s="83"/>
    </row>
    <row r="52" spans="1:1" ht="12.2" customHeight="1" x14ac:dyDescent="0.2">
      <c r="A52" s="83"/>
    </row>
    <row r="53" spans="1:1" ht="12.2" customHeight="1" x14ac:dyDescent="0.2">
      <c r="A53" s="83"/>
    </row>
    <row r="54" spans="1:1" ht="12.2" customHeight="1" x14ac:dyDescent="0.2">
      <c r="A54" s="83"/>
    </row>
    <row r="55" spans="1:1" ht="12.2" customHeight="1" x14ac:dyDescent="0.2">
      <c r="A55" s="83"/>
    </row>
    <row r="56" spans="1:1" ht="12.2" customHeight="1" x14ac:dyDescent="0.2">
      <c r="A56" s="83"/>
    </row>
    <row r="57" spans="1:1" ht="12.2" customHeight="1" x14ac:dyDescent="0.2">
      <c r="A57" s="83"/>
    </row>
    <row r="58" spans="1:1" ht="12.2" customHeight="1" x14ac:dyDescent="0.2">
      <c r="A58" s="83"/>
    </row>
    <row r="59" spans="1:1" ht="12.2" customHeight="1" x14ac:dyDescent="0.2">
      <c r="A59" s="83"/>
    </row>
    <row r="60" spans="1:1" ht="12.2" customHeight="1" x14ac:dyDescent="0.2">
      <c r="A60" s="83"/>
    </row>
    <row r="61" spans="1:1" ht="12.2" customHeight="1" x14ac:dyDescent="0.2">
      <c r="A61" s="83"/>
    </row>
    <row r="62" spans="1:1" ht="12.2" customHeight="1" x14ac:dyDescent="0.2">
      <c r="A62" s="83"/>
    </row>
    <row r="63" spans="1:1" ht="12.2" customHeight="1" x14ac:dyDescent="0.2">
      <c r="A63" s="83"/>
    </row>
    <row r="64" spans="1:1" ht="12.2" customHeight="1" x14ac:dyDescent="0.2">
      <c r="A64" s="83"/>
    </row>
    <row r="65" spans="1:1" ht="12.2" customHeight="1" x14ac:dyDescent="0.2">
      <c r="A65" s="83"/>
    </row>
    <row r="66" spans="1:1" ht="12.2" customHeight="1" x14ac:dyDescent="0.2">
      <c r="A66" s="83"/>
    </row>
    <row r="67" spans="1:1" ht="12.2" customHeight="1" x14ac:dyDescent="0.2">
      <c r="A67" s="83"/>
    </row>
    <row r="68" spans="1:1" ht="12.2" customHeight="1" x14ac:dyDescent="0.2">
      <c r="A68" s="83"/>
    </row>
    <row r="69" spans="1:1" ht="12.2" customHeight="1" x14ac:dyDescent="0.2">
      <c r="A69" s="83"/>
    </row>
    <row r="70" spans="1:1" ht="12.2" customHeight="1" x14ac:dyDescent="0.2">
      <c r="A70" s="83"/>
    </row>
    <row r="71" spans="1:1" ht="12.2" customHeight="1" x14ac:dyDescent="0.2">
      <c r="A71" s="83"/>
    </row>
    <row r="72" spans="1:1" ht="12.2" customHeight="1" x14ac:dyDescent="0.2">
      <c r="A72" s="83"/>
    </row>
    <row r="73" spans="1:1" ht="12.2" customHeight="1" x14ac:dyDescent="0.2">
      <c r="A73" s="83"/>
    </row>
    <row r="74" spans="1:1" ht="12.2" customHeight="1" x14ac:dyDescent="0.2">
      <c r="A74" s="83"/>
    </row>
    <row r="75" spans="1:1" ht="12.2" customHeight="1" x14ac:dyDescent="0.2">
      <c r="A75" s="83"/>
    </row>
    <row r="76" spans="1:1" ht="12.2" customHeight="1" x14ac:dyDescent="0.2">
      <c r="A76" s="83"/>
    </row>
    <row r="77" spans="1:1" ht="12.2" customHeight="1" x14ac:dyDescent="0.2">
      <c r="A77" s="83"/>
    </row>
    <row r="78" spans="1:1" ht="12.2" customHeight="1" x14ac:dyDescent="0.2">
      <c r="A78" s="83"/>
    </row>
  </sheetData>
  <mergeCells count="30">
    <mergeCell ref="A2:M2"/>
    <mergeCell ref="N2:Q2"/>
    <mergeCell ref="A3:A6"/>
    <mergeCell ref="B3:C6"/>
    <mergeCell ref="E3:E6"/>
    <mergeCell ref="F3:Q3"/>
    <mergeCell ref="F4:I4"/>
    <mergeCell ref="J4:M4"/>
    <mergeCell ref="N4:N6"/>
    <mergeCell ref="O4:Q5"/>
    <mergeCell ref="F5:F6"/>
    <mergeCell ref="G5:I5"/>
    <mergeCell ref="J5:J6"/>
    <mergeCell ref="K5:M5"/>
    <mergeCell ref="B7:C7"/>
    <mergeCell ref="B8:C8"/>
    <mergeCell ref="B9:B11"/>
    <mergeCell ref="B12:C12"/>
    <mergeCell ref="B13:B27"/>
    <mergeCell ref="E13:E27"/>
    <mergeCell ref="B28:C28"/>
    <mergeCell ref="E28:E32"/>
    <mergeCell ref="B29:B32"/>
    <mergeCell ref="B39:C39"/>
    <mergeCell ref="B33:C33"/>
    <mergeCell ref="E33:E35"/>
    <mergeCell ref="B34:B35"/>
    <mergeCell ref="B36:C36"/>
    <mergeCell ref="B37:C37"/>
    <mergeCell ref="B38:C38"/>
  </mergeCells>
  <pageMargins left="0.7" right="0.7" top="0.75" bottom="0.75" header="0.3" footer="0.3"/>
  <pageSetup paperSize="9" orientation="portrait"/>
  <headerFooter alignWithMargins="0">
    <oddFooter>&amp;L3E5E198A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6"/>
  <sheetViews>
    <sheetView workbookViewId="0"/>
  </sheetViews>
  <sheetFormatPr defaultRowHeight="12.75" x14ac:dyDescent="0.2"/>
  <cols>
    <col min="1" max="2" width="3.85546875" customWidth="1"/>
    <col min="10" max="10" width="16.42578125" customWidth="1"/>
    <col min="11" max="12" width="9.140625" hidden="1" customWidth="1"/>
    <col min="13" max="13" width="5.85546875" hidden="1" customWidth="1"/>
    <col min="14" max="14" width="12" customWidth="1"/>
  </cols>
  <sheetData>
    <row r="2" spans="1:29" ht="27.2" customHeight="1" x14ac:dyDescent="0.3">
      <c r="B2" s="6"/>
      <c r="C2" s="184"/>
      <c r="D2" s="191" t="s">
        <v>133</v>
      </c>
      <c r="E2" s="191"/>
      <c r="F2" s="191"/>
      <c r="G2" s="191"/>
      <c r="H2" s="191"/>
      <c r="I2" s="191"/>
      <c r="J2" s="191"/>
      <c r="K2" s="191"/>
      <c r="L2" s="191"/>
      <c r="M2" s="191"/>
      <c r="N2" s="184"/>
    </row>
    <row r="3" spans="1:29" ht="33.200000000000003" customHeight="1" x14ac:dyDescent="0.2">
      <c r="A3" s="182"/>
      <c r="B3" s="183">
        <v>1</v>
      </c>
      <c r="C3" s="185" t="s">
        <v>124</v>
      </c>
      <c r="D3" s="192"/>
      <c r="E3" s="192"/>
      <c r="F3" s="192"/>
      <c r="G3" s="192"/>
      <c r="H3" s="192"/>
      <c r="I3" s="192"/>
      <c r="J3" s="192"/>
      <c r="K3" s="192"/>
      <c r="L3" s="192"/>
      <c r="M3" s="206"/>
      <c r="N3" s="208">
        <v>629</v>
      </c>
      <c r="O3" s="211"/>
      <c r="P3" s="212"/>
      <c r="Q3" s="213"/>
      <c r="X3" s="213"/>
      <c r="Y3" s="213"/>
      <c r="Z3" s="213"/>
      <c r="AA3" s="219"/>
      <c r="AB3" s="213"/>
      <c r="AC3" s="213"/>
    </row>
    <row r="4" spans="1:29" ht="41.45" customHeight="1" x14ac:dyDescent="0.2">
      <c r="A4" s="182"/>
      <c r="B4" s="183">
        <v>2</v>
      </c>
      <c r="C4" s="186" t="s">
        <v>125</v>
      </c>
      <c r="D4" s="193"/>
      <c r="E4" s="193"/>
      <c r="F4" s="193"/>
      <c r="G4" s="193"/>
      <c r="H4" s="193"/>
      <c r="I4" s="193"/>
      <c r="J4" s="193"/>
      <c r="K4" s="193"/>
      <c r="L4" s="193"/>
      <c r="M4" s="207"/>
      <c r="N4" s="208"/>
      <c r="O4" s="211"/>
      <c r="P4" s="212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9"/>
      <c r="AB4" s="213"/>
      <c r="AC4" s="213"/>
    </row>
    <row r="5" spans="1:29" ht="56.65" customHeight="1" x14ac:dyDescent="0.2">
      <c r="B5" s="35"/>
      <c r="C5" s="36"/>
      <c r="D5" s="194"/>
      <c r="E5" s="198"/>
      <c r="F5" s="198"/>
      <c r="G5" s="203"/>
      <c r="H5" s="36"/>
      <c r="I5" s="36"/>
      <c r="J5" s="36"/>
      <c r="K5" s="36"/>
      <c r="L5" s="36"/>
      <c r="M5" s="36"/>
      <c r="N5" s="36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9.7" customHeight="1" x14ac:dyDescent="0.3">
      <c r="C6" s="187" t="s">
        <v>126</v>
      </c>
      <c r="D6" s="187"/>
      <c r="E6" s="199"/>
      <c r="F6" s="199"/>
      <c r="G6" s="199"/>
      <c r="H6" s="199"/>
      <c r="I6" s="187"/>
      <c r="J6" s="204" t="s">
        <v>137</v>
      </c>
      <c r="K6" s="204"/>
      <c r="L6" s="204"/>
      <c r="M6" s="188"/>
      <c r="N6" s="209"/>
      <c r="O6" s="209"/>
      <c r="P6" s="209"/>
      <c r="Q6" s="214"/>
      <c r="R6" s="214"/>
      <c r="S6" s="214"/>
      <c r="T6" s="214"/>
      <c r="U6" s="214"/>
      <c r="V6" s="215"/>
      <c r="W6" s="215"/>
      <c r="X6" s="216"/>
      <c r="Y6" s="216"/>
      <c r="Z6" s="216"/>
      <c r="AA6" s="216"/>
      <c r="AB6" s="216"/>
      <c r="AC6" s="216"/>
    </row>
    <row r="7" spans="1:29" ht="15.95" customHeight="1" x14ac:dyDescent="0.3">
      <c r="C7" s="188"/>
      <c r="D7" s="195"/>
      <c r="E7" s="200" t="s">
        <v>134</v>
      </c>
      <c r="F7" s="200"/>
      <c r="G7" s="200"/>
      <c r="H7" s="200"/>
      <c r="I7" s="188"/>
      <c r="J7" s="205" t="s">
        <v>138</v>
      </c>
      <c r="K7" s="205"/>
      <c r="L7" s="205"/>
      <c r="M7" s="188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7"/>
      <c r="Y7" s="218"/>
      <c r="Z7" s="218"/>
      <c r="AA7" s="218"/>
      <c r="AB7" s="218"/>
      <c r="AC7" s="218"/>
    </row>
    <row r="8" spans="1:29" ht="16.7" customHeight="1" x14ac:dyDescent="0.3">
      <c r="C8" s="188"/>
      <c r="D8" s="188"/>
      <c r="E8" s="188"/>
      <c r="F8" s="195"/>
      <c r="G8" s="197"/>
      <c r="H8" s="188"/>
      <c r="I8" s="188"/>
      <c r="J8" s="188"/>
      <c r="K8" s="188"/>
      <c r="L8" s="188"/>
      <c r="M8" s="188"/>
    </row>
    <row r="9" spans="1:29" ht="18.95" customHeight="1" x14ac:dyDescent="0.3">
      <c r="C9" s="187" t="s">
        <v>127</v>
      </c>
      <c r="D9" s="187"/>
      <c r="E9" s="191"/>
      <c r="F9" s="191"/>
      <c r="G9" s="191"/>
      <c r="H9" s="191"/>
      <c r="I9" s="187"/>
      <c r="J9" s="204" t="s">
        <v>139</v>
      </c>
      <c r="K9" s="204"/>
      <c r="L9" s="204"/>
      <c r="M9" s="188"/>
    </row>
    <row r="10" spans="1:29" ht="16.7" customHeight="1" x14ac:dyDescent="0.3">
      <c r="C10" s="189" t="s">
        <v>128</v>
      </c>
      <c r="D10" s="189"/>
      <c r="E10" s="200" t="s">
        <v>134</v>
      </c>
      <c r="F10" s="200"/>
      <c r="G10" s="200"/>
      <c r="H10" s="200"/>
      <c r="I10" s="188"/>
      <c r="J10" s="205" t="s">
        <v>138</v>
      </c>
      <c r="K10" s="205"/>
      <c r="L10" s="205"/>
      <c r="M10" s="188"/>
    </row>
    <row r="11" spans="1:29" ht="12.95" customHeight="1" x14ac:dyDescent="0.3">
      <c r="C11" s="189"/>
      <c r="D11" s="196"/>
      <c r="E11" s="196"/>
      <c r="F11" s="196"/>
      <c r="G11" s="188"/>
      <c r="H11" s="188"/>
      <c r="I11" s="188"/>
      <c r="J11" s="188"/>
      <c r="K11" s="188"/>
      <c r="L11" s="188"/>
      <c r="M11" s="188"/>
    </row>
    <row r="12" spans="1:29" ht="18.95" customHeight="1" x14ac:dyDescent="0.3">
      <c r="C12" s="188" t="s">
        <v>129</v>
      </c>
      <c r="D12" s="188"/>
      <c r="E12" s="188"/>
      <c r="F12" s="202" t="s">
        <v>135</v>
      </c>
      <c r="G12" s="202"/>
      <c r="H12" s="202"/>
      <c r="I12" s="202"/>
      <c r="J12" s="202"/>
      <c r="K12" s="202"/>
      <c r="L12" s="202"/>
      <c r="M12" s="188"/>
    </row>
    <row r="13" spans="1:29" ht="18.95" customHeight="1" x14ac:dyDescent="0.3">
      <c r="C13" s="188" t="s">
        <v>130</v>
      </c>
      <c r="D13" s="188"/>
      <c r="E13" s="188"/>
      <c r="F13" s="202"/>
      <c r="G13" s="202"/>
      <c r="H13" s="202"/>
      <c r="I13" s="202"/>
      <c r="J13" s="202"/>
      <c r="K13" s="202"/>
      <c r="L13" s="202"/>
      <c r="M13" s="188"/>
    </row>
    <row r="14" spans="1:29" ht="18.95" customHeight="1" x14ac:dyDescent="0.3">
      <c r="C14" s="188" t="s">
        <v>131</v>
      </c>
      <c r="D14" s="188"/>
      <c r="E14" s="188"/>
      <c r="F14" s="202" t="s">
        <v>136</v>
      </c>
      <c r="G14" s="202"/>
      <c r="H14" s="202"/>
      <c r="I14" s="202"/>
      <c r="J14" s="202"/>
      <c r="K14" s="202"/>
      <c r="L14" s="202"/>
      <c r="M14" s="188"/>
    </row>
    <row r="15" spans="1:29" ht="18.95" customHeight="1" x14ac:dyDescent="0.3">
      <c r="C15" s="189"/>
      <c r="D15" s="197"/>
      <c r="E15" s="201"/>
      <c r="F15" s="196"/>
      <c r="G15" s="188"/>
      <c r="H15" s="188"/>
      <c r="I15" s="188"/>
      <c r="J15" s="188"/>
      <c r="K15" s="188"/>
      <c r="L15" s="188"/>
      <c r="M15" s="188"/>
    </row>
    <row r="16" spans="1:29" ht="16.7" customHeight="1" x14ac:dyDescent="0.3">
      <c r="C16" s="190" t="s">
        <v>132</v>
      </c>
      <c r="D16" s="190"/>
      <c r="E16" s="190"/>
      <c r="F16" s="190"/>
      <c r="G16" s="190"/>
      <c r="H16" s="190"/>
      <c r="I16" s="188"/>
      <c r="J16" s="188"/>
      <c r="K16" s="188"/>
      <c r="L16" s="188"/>
      <c r="M16" s="188"/>
    </row>
  </sheetData>
  <mergeCells count="17">
    <mergeCell ref="E6:H6"/>
    <mergeCell ref="E7:H7"/>
    <mergeCell ref="E10:H10"/>
    <mergeCell ref="J10:L10"/>
    <mergeCell ref="J7:L7"/>
    <mergeCell ref="J6:L6"/>
    <mergeCell ref="J9:L9"/>
    <mergeCell ref="D2:M2"/>
    <mergeCell ref="C3:M3"/>
    <mergeCell ref="C4:M4"/>
    <mergeCell ref="X6:AC6"/>
    <mergeCell ref="Y7:AC7"/>
    <mergeCell ref="C16:H16"/>
    <mergeCell ref="F12:L12"/>
    <mergeCell ref="F13:L13"/>
    <mergeCell ref="F14:L14"/>
    <mergeCell ref="E9:H9"/>
  </mergeCells>
  <pageMargins left="0.7" right="0.7" top="0.75" bottom="0.75" header="0.3" footer="0.3"/>
  <pageSetup paperSize="9" scale="76" orientation="portrait"/>
  <headerFooter alignWithMargins="0">
    <oddFooter>&amp;L3E5E198A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А</vt:lpstr>
      <vt:lpstr>Розділ Б</vt:lpstr>
      <vt:lpstr>Довідка до розділу 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2021-07-27T13:52:09Z</dcterms:created>
  <dcterms:modified xsi:type="dcterms:W3CDTF">2021-07-27T13:52:10Z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Зведений- 1-АМ_10022_18042014-20102014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247423</vt:i4>
  </property>
  <property fmtid="{D5CDD505-2E9C-101B-9397-08002B2CF9AE}" pid="7" name="Тип звіту">
    <vt:lpwstr>Зведений- 1-АМ</vt:lpwstr>
  </property>
  <property fmtid="{D5CDD505-2E9C-101B-9397-08002B2CF9AE}" pid="8" name="К.Cума">
    <vt:lpwstr>3E5E198A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2014-04-17T22:00:00Z</vt:filetime>
  </property>
  <property fmtid="{D5CDD505-2E9C-101B-9397-08002B2CF9AE}" pid="13" name="Кінець періоду">
    <vt:filetime>2014-10-19T22:00:00Z</vt:filetime>
  </property>
  <property fmtid="{D5CDD505-2E9C-101B-9397-08002B2CF9AE}" pid="14" name="Період">
    <vt:lpwstr>з 18.04.2014 по 20.10.2014</vt:lpwstr>
  </property>
  <property fmtid="{D5CDD505-2E9C-101B-9397-08002B2CF9AE}" pid="15" name="К.Сума шаблону">
    <vt:lpwstr>A8BB33D3</vt:lpwstr>
  </property>
  <property fmtid="{D5CDD505-2E9C-101B-9397-08002B2CF9AE}" pid="16" name="Версія БД">
    <vt:lpwstr>3.11.4.780</vt:lpwstr>
  </property>
</Properties>
</file>