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20" yWindow="120" windowWidth="19320" windowHeight="8280" activeTab="2"/>
  </bookViews>
  <sheets>
    <sheet name="розділ 1" sheetId="3" r:id="rId1"/>
    <sheet name="розділ 2" sheetId="5" r:id="rId2"/>
    <sheet name="титульний" sheetId="6" r:id="rId3"/>
  </sheets>
  <definedNames>
    <definedName name="_xlnm.Print_Titles" localSheetId="0">'розділ 1'!$A:$B,'розділ 1'!$3:$8</definedName>
  </definedNames>
  <calcPr calcId="145621" fullCalcOnLoad="1"/>
</workbook>
</file>

<file path=xl/calcChain.xml><?xml version="1.0" encoding="utf-8"?>
<calcChain xmlns="http://schemas.openxmlformats.org/spreadsheetml/2006/main">
  <c r="Q52" i="3" l="1"/>
  <c r="R52" i="3"/>
  <c r="S52" i="3"/>
  <c r="T52" i="3"/>
  <c r="N52" i="3"/>
  <c r="M52" i="3"/>
  <c r="N44" i="3"/>
  <c r="M44" i="3"/>
  <c r="N28" i="3"/>
  <c r="M28" i="3"/>
  <c r="N16" i="3"/>
  <c r="N9" i="3"/>
  <c r="N59" i="3" s="1"/>
  <c r="M16" i="3"/>
  <c r="M9" i="3"/>
  <c r="M59" i="3"/>
  <c r="P29" i="3"/>
  <c r="O29" i="3"/>
  <c r="T28" i="3"/>
  <c r="S28" i="3"/>
  <c r="R28" i="3"/>
  <c r="Q28" i="3"/>
  <c r="L28" i="3"/>
  <c r="K28" i="3"/>
  <c r="J28" i="3"/>
  <c r="I28" i="3"/>
  <c r="H28" i="3"/>
  <c r="G28" i="3"/>
  <c r="F28" i="3"/>
  <c r="E28" i="3"/>
  <c r="D28" i="3"/>
  <c r="C28" i="3"/>
  <c r="P58" i="3"/>
  <c r="O58" i="3"/>
  <c r="H52" i="3"/>
  <c r="G52" i="3"/>
  <c r="H44" i="3"/>
  <c r="G44" i="3"/>
  <c r="H16" i="3"/>
  <c r="H9" i="3"/>
  <c r="H59" i="3"/>
  <c r="G16" i="3"/>
  <c r="G9" i="3"/>
  <c r="P18" i="3"/>
  <c r="O18" i="3"/>
  <c r="P12" i="3"/>
  <c r="O12" i="3"/>
  <c r="P11" i="3"/>
  <c r="O11" i="3"/>
  <c r="P46" i="3"/>
  <c r="O46" i="3"/>
  <c r="E5" i="5"/>
  <c r="F5" i="5"/>
  <c r="P57" i="3"/>
  <c r="O57" i="3"/>
  <c r="P56" i="3"/>
  <c r="O56" i="3"/>
  <c r="P55" i="3"/>
  <c r="O55" i="3"/>
  <c r="P54" i="3"/>
  <c r="P52" i="3" s="1"/>
  <c r="O54" i="3"/>
  <c r="P53" i="3"/>
  <c r="O53" i="3"/>
  <c r="O52" i="3"/>
  <c r="L52" i="3"/>
  <c r="K52" i="3"/>
  <c r="J52" i="3"/>
  <c r="I52" i="3"/>
  <c r="F52" i="3"/>
  <c r="E52" i="3"/>
  <c r="D52" i="3"/>
  <c r="C52" i="3"/>
  <c r="P51" i="3"/>
  <c r="O51" i="3"/>
  <c r="P50" i="3"/>
  <c r="O50" i="3"/>
  <c r="P49" i="3"/>
  <c r="O49" i="3"/>
  <c r="P48" i="3"/>
  <c r="O48" i="3"/>
  <c r="O44" i="3" s="1"/>
  <c r="P47" i="3"/>
  <c r="O47" i="3"/>
  <c r="P45" i="3"/>
  <c r="P44" i="3"/>
  <c r="O45" i="3"/>
  <c r="T44" i="3"/>
  <c r="S44" i="3"/>
  <c r="R44" i="3"/>
  <c r="Q44" i="3"/>
  <c r="L44" i="3"/>
  <c r="K44" i="3"/>
  <c r="J44" i="3"/>
  <c r="I44" i="3"/>
  <c r="F44" i="3"/>
  <c r="E44" i="3"/>
  <c r="D44" i="3"/>
  <c r="C44" i="3"/>
  <c r="P43" i="3"/>
  <c r="O43" i="3"/>
  <c r="P42" i="3"/>
  <c r="O42" i="3"/>
  <c r="P41" i="3"/>
  <c r="O41" i="3"/>
  <c r="P40" i="3"/>
  <c r="O40" i="3"/>
  <c r="P39" i="3"/>
  <c r="O39" i="3"/>
  <c r="P38" i="3"/>
  <c r="O38" i="3"/>
  <c r="P37" i="3"/>
  <c r="O37" i="3"/>
  <c r="P36" i="3"/>
  <c r="O36" i="3"/>
  <c r="P35" i="3"/>
  <c r="O35" i="3"/>
  <c r="P34" i="3"/>
  <c r="O34" i="3"/>
  <c r="P33" i="3"/>
  <c r="O33" i="3"/>
  <c r="P32" i="3"/>
  <c r="O32" i="3"/>
  <c r="P31" i="3"/>
  <c r="O31" i="3"/>
  <c r="P30" i="3"/>
  <c r="P28" i="3"/>
  <c r="P10" i="3"/>
  <c r="P13" i="3"/>
  <c r="P14" i="3"/>
  <c r="P15" i="3"/>
  <c r="R16" i="3"/>
  <c r="T16" i="3"/>
  <c r="P16" i="3" s="1"/>
  <c r="P9" i="3" s="1"/>
  <c r="P59" i="3" s="1"/>
  <c r="P19" i="3"/>
  <c r="P20" i="3"/>
  <c r="P21" i="3"/>
  <c r="P22" i="3"/>
  <c r="P23" i="3"/>
  <c r="P24" i="3"/>
  <c r="P25" i="3"/>
  <c r="P26" i="3"/>
  <c r="P27" i="3"/>
  <c r="O30" i="3"/>
  <c r="O28" i="3"/>
  <c r="O27" i="3"/>
  <c r="O26" i="3"/>
  <c r="O25" i="3"/>
  <c r="O24" i="3"/>
  <c r="O23" i="3"/>
  <c r="O22" i="3"/>
  <c r="O21" i="3"/>
  <c r="O20" i="3"/>
  <c r="O19" i="3"/>
  <c r="P17" i="3"/>
  <c r="O17" i="3"/>
  <c r="T9" i="3"/>
  <c r="T59" i="3"/>
  <c r="S16" i="3"/>
  <c r="S9" i="3" s="1"/>
  <c r="S59" i="3" s="1"/>
  <c r="Q16" i="3"/>
  <c r="Q9" i="3"/>
  <c r="Q59" i="3" s="1"/>
  <c r="L16" i="3"/>
  <c r="L9" i="3" s="1"/>
  <c r="L59" i="3" s="1"/>
  <c r="K16" i="3"/>
  <c r="K9" i="3"/>
  <c r="K59" i="3" s="1"/>
  <c r="J16" i="3"/>
  <c r="J9" i="3" s="1"/>
  <c r="J59" i="3" s="1"/>
  <c r="I16" i="3"/>
  <c r="I9" i="3" s="1"/>
  <c r="I59" i="3" s="1"/>
  <c r="F16" i="3"/>
  <c r="F9" i="3"/>
  <c r="F59" i="3" s="1"/>
  <c r="E16" i="3"/>
  <c r="E9" i="3" s="1"/>
  <c r="E59" i="3" s="1"/>
  <c r="D16" i="3"/>
  <c r="D9" i="3" s="1"/>
  <c r="D59" i="3" s="1"/>
  <c r="C16" i="3"/>
  <c r="C9" i="3" s="1"/>
  <c r="C59" i="3" s="1"/>
  <c r="O15" i="3"/>
  <c r="O14" i="3"/>
  <c r="O13" i="3"/>
  <c r="O10" i="3"/>
  <c r="R9" i="3"/>
  <c r="G59" i="3"/>
  <c r="R59" i="3"/>
  <c r="O16" i="3"/>
  <c r="O9" i="3"/>
  <c r="O59" i="3" s="1"/>
</calcChain>
</file>

<file path=xl/sharedStrings.xml><?xml version="1.0" encoding="utf-8"?>
<sst xmlns="http://schemas.openxmlformats.org/spreadsheetml/2006/main" count="173" uniqueCount="144">
  <si>
    <t>№ 
з/п</t>
  </si>
  <si>
    <t>позовної заяви немайнового характеру</t>
  </si>
  <si>
    <t>позовної заяви про відшкодування моральної шкоди</t>
  </si>
  <si>
    <t>А</t>
  </si>
  <si>
    <t>Б</t>
  </si>
  <si>
    <t>позовної заяви майнового характеру</t>
  </si>
  <si>
    <t>заяви про видачу судового наказу</t>
  </si>
  <si>
    <t>заяви у справах окремого провадження</t>
  </si>
  <si>
    <t xml:space="preserve">Найменування документа і дії, за яку справляється судовий збір
</t>
  </si>
  <si>
    <t>апеляційної скарги на рішення суду, заяви про приєднання до апеляційної скарги на рішення суду</t>
  </si>
  <si>
    <t>заяви про перегляд судового рішення у зв'язку з нововиявленими обставинами</t>
  </si>
  <si>
    <t>заяви про забезпечення доказів або позову</t>
  </si>
  <si>
    <t>заяви про видачу виконавчого документа на підставі рішення іноземного суду</t>
  </si>
  <si>
    <t>заяви про скасування рішення третейського суду</t>
  </si>
  <si>
    <t>заяви про видачу виконавчого листа на примусове виконання рішення третейського суду</t>
  </si>
  <si>
    <t>апеляційної скарги на ухвалу суду, заяви про приєднання до апеляційної  скарги на ухвалу суду</t>
  </si>
  <si>
    <t>апеляційної скарги на судовий наказ</t>
  </si>
  <si>
    <t>заяви про перегляд заочного рішення</t>
  </si>
  <si>
    <t>Повернено судового збору</t>
  </si>
  <si>
    <t>Звільнено від сплати судового збору</t>
  </si>
  <si>
    <t>Кількість заяв (скарг)</t>
  </si>
  <si>
    <t>Сума судового збору, грн.</t>
  </si>
  <si>
    <t>інваліди I та II груп, законні представники дітей-інвалідів і недієздатних інвалідів I та II груп</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</si>
  <si>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</si>
  <si>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</si>
  <si>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</si>
  <si>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</si>
  <si>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</si>
  <si>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</si>
  <si>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</si>
  <si>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</si>
  <si>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</si>
  <si>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</si>
  <si>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</si>
  <si>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</si>
  <si>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</si>
  <si>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</si>
  <si>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</si>
  <si>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</si>
  <si>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Розрахункова сума судового збору, грн.</t>
  </si>
  <si>
    <t>Сума фактично сплаченого судового збору, грн.</t>
  </si>
  <si>
    <t>Фактично сплачено судового збору, всього</t>
  </si>
  <si>
    <t>у тому числі:</t>
  </si>
  <si>
    <t>Сума зменшеного судом судового збору, грн.</t>
  </si>
  <si>
    <t>Звільнено від сплати судового збору, всього</t>
  </si>
  <si>
    <t>Звільнено судом від сплати судового збору (частина 2 статті 8 Закону України "Про судовий збір")</t>
  </si>
  <si>
    <t>Усього</t>
  </si>
  <si>
    <t>заяви про вжиття запобіжних заходів та забезпечення позову</t>
  </si>
  <si>
    <t>апеляційної скарги на рішення суду</t>
  </si>
  <si>
    <t>заяви про видачу виконавчого документа на примусове виконання рішення третейського суду</t>
  </si>
  <si>
    <t>заяви про затвердження плану санації до порушення провадження у справі про банкрутство</t>
  </si>
  <si>
    <t>заяви про порушення справи про банкрутство</t>
  </si>
  <si>
    <t xml:space="preserve"> 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t>
  </si>
  <si>
    <t>заяви про визнання правочинів (договорів) недійсними та спростування майнових дій боржника в межах провадження у справі про банкрутство</t>
  </si>
  <si>
    <t>заяви про розірвання мирової угоди, укладеної у справі про банкрутство, або визнання її недійсною</t>
  </si>
  <si>
    <t>апеляційної  скарги на ухвалу суду, заяви про приєднання до апеляційної скарги на ухвалу суду</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</si>
  <si>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</si>
  <si>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</si>
  <si>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</si>
  <si>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аліментів</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</si>
  <si>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</si>
  <si>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</si>
  <si>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</si>
  <si>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громадяни, віднесені до 1 та 2 категорій постраждалих внаслідок Чорнобильської катастрофи</t>
  </si>
  <si>
    <t>про уточнення списку виборців</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</si>
  <si>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</si>
  <si>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позови в порядку, визначеному статтею 12 Закону України "Про біженців та осіб, які потребують додаткового або тимчасового захисту"</t>
  </si>
  <si>
    <t>позовної заяви про розірвання шлюбу</t>
  </si>
  <si>
    <t>позовної заяви про поділ майна при розірванні шлюбу</t>
  </si>
  <si>
    <t>адміністративного позову майнового характеру</t>
  </si>
  <si>
    <t>адміністративного позову немайнового характеру</t>
  </si>
  <si>
    <t>позовної заяви про захист честі та гідності фізичної особи, ділової репутації фізичної або юридичної особи, усього:</t>
  </si>
  <si>
    <t>Розділ 1. Відомості щодо справляння судового збору</t>
  </si>
  <si>
    <t>Звітність</t>
  </si>
  <si>
    <t>(період)</t>
  </si>
  <si>
    <t>Подають</t>
  </si>
  <si>
    <t>Терміни подання</t>
  </si>
  <si>
    <t>районні, районні у містах, міські, міськрайонні суди – територіальному управлінню Державної судової адміністрації України</t>
  </si>
  <si>
    <t>ЗАТВЕРДЖЕНО</t>
  </si>
  <si>
    <t>Наказ Державної судової адміністрації України</t>
  </si>
  <si>
    <t xml:space="preserve">територіальні управління Державної судової </t>
  </si>
  <si>
    <t xml:space="preserve">адміністрації України; копію – органу державної </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</si>
  <si>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</si>
  <si>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</si>
  <si>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</si>
  <si>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</si>
  <si>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</si>
  <si>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</si>
  <si>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</si>
  <si>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</si>
  <si>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</si>
  <si>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</si>
  <si>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ЗВІТ ПРО СПРАВЛЯННЯ, ЗВІЛЬНЕННЯ ВІД СПЛАТИ ТА ПОВЕРНЕННЯ СУДОВОГО ЗБОРУ В МІСЦЕВИХ ТА АПЕЛЯЦІЙНИХ СУДАХ</t>
  </si>
  <si>
    <t>Форма № 10</t>
  </si>
  <si>
    <t xml:space="preserve">періодичність (квартальна, піврічна, 9 місяців, річна) </t>
  </si>
  <si>
    <t xml:space="preserve">на 5-й день після звітного періоду </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</si>
  <si>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</si>
  <si>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</si>
  <si>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на 10-й день після</t>
  </si>
  <si>
    <t>на 30-й день після</t>
  </si>
  <si>
    <t>апеляційні  суди – Державній судовій адміністрації України</t>
  </si>
  <si>
    <t>Розрахункова сума судового збору</t>
  </si>
  <si>
    <t>Зменшено розмір судового збору (ч. 2 статті 8 Закону України "Про судовий збір")</t>
  </si>
  <si>
    <t>Звільнено від сплати судового збору відповідно до встановлених законодавством пільг (стаття 5 Закону України "Про судовий збір")</t>
  </si>
  <si>
    <t>апеляційних скарг у справі про банкрутство</t>
  </si>
  <si>
    <t>апеляційної скарги на ухвалу суду</t>
  </si>
  <si>
    <t>адміністрації України – Державній судовій</t>
  </si>
  <si>
    <t>від 21.12.2012 № 172</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</si>
  <si>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</si>
  <si>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</si>
  <si>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</si>
  <si>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про відшкодування шкоди, заподіяної каліцтвом або іншим ушкодженням здоров'я, а також смертю фізичної особи</t>
  </si>
  <si>
    <t xml:space="preserve">(підпис)    </t>
  </si>
  <si>
    <t>про стягнення заробітної плати, поновлення на роботі та за іншими вимогами, що випливають із трудових правовідносин</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</si>
  <si>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</si>
  <si>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</si>
  <si>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щодо спорів, пов'язаних з розглядом питань стосовно захисту прав і законних інтересів особи під час надання психіатричної допомоги</t>
  </si>
  <si>
    <t>(у редакції наказу Державної судової адміністрації України від 04.12.2013 № 166)</t>
  </si>
  <si>
    <r>
      <t xml:space="preserve">УСЬОГО </t>
    </r>
    <r>
      <rPr>
        <b/>
        <i/>
        <sz val="10"/>
        <rFont val="Times New Roman"/>
        <family val="1"/>
        <charset val="204"/>
      </rPr>
      <t>(сума рядків 1, 20, 36, 44, 50)</t>
    </r>
  </si>
  <si>
    <t>*) заповнюють місцеві загальні і апеляційні суди</t>
  </si>
  <si>
    <t>**) заповнюють суди, що розглядають справи в порядку адміністративного судочинства</t>
  </si>
  <si>
    <t xml:space="preserve">Кількість заяв (скарг), судових рішень, у яких справляється судовий збір у звітному періоді </t>
  </si>
  <si>
    <t>у тому числі кількість заяв, які повернуті внаслідок несплати судового збору</t>
  </si>
  <si>
    <t>у тому числі із кількості заяв, які повернуті внаслідок несплати судового збору</t>
  </si>
  <si>
    <t xml:space="preserve">Присуджено до стягнення судового збору за рішенням суду в Державний бюджет </t>
  </si>
  <si>
    <t>***) заповнюють місцеві та апеляційні суди загальної юрисдикції</t>
  </si>
  <si>
    <t>Судом ухвалено постанову про накладення адміністративного  стягнення****)</t>
  </si>
  <si>
    <t xml:space="preserve">****) заповнюють суди, що розглядають справи в порядку статей 221 та 221-1 КУпАП </t>
  </si>
  <si>
    <r>
      <t xml:space="preserve">За подання до суду </t>
    </r>
    <r>
      <rPr>
        <b/>
        <vertAlign val="superscript"/>
        <sz val="11"/>
        <rFont val="Times New Roman"/>
        <family val="1"/>
        <charset val="204"/>
      </rPr>
      <t>*)</t>
    </r>
    <r>
      <rPr>
        <b/>
        <sz val="11"/>
        <rFont val="Times New Roman"/>
        <family val="1"/>
        <charset val="204"/>
      </rPr>
      <t xml:space="preserve">, усього </t>
    </r>
    <r>
      <rPr>
        <i/>
        <sz val="11"/>
        <rFont val="Times New Roman"/>
        <family val="1"/>
        <charset val="204"/>
      </rPr>
      <t>(сума рядків 2-8, 11-19)</t>
    </r>
    <r>
      <rPr>
        <b/>
        <sz val="11"/>
        <rFont val="Times New Roman"/>
        <family val="1"/>
        <charset val="204"/>
      </rPr>
      <t>:</t>
    </r>
  </si>
  <si>
    <r>
      <t xml:space="preserve">За подання до господарського суду, усього </t>
    </r>
    <r>
      <rPr>
        <i/>
        <sz val="11"/>
        <rFont val="Times New Roman"/>
        <family val="1"/>
        <charset val="204"/>
      </rPr>
      <t>(сума рядків 21-35)</t>
    </r>
    <r>
      <rPr>
        <b/>
        <sz val="11"/>
        <rFont val="Times New Roman"/>
        <family val="1"/>
        <charset val="204"/>
      </rPr>
      <t>:</t>
    </r>
  </si>
  <si>
    <r>
      <t>За подання до адміністративного суду</t>
    </r>
    <r>
      <rPr>
        <b/>
        <vertAlign val="superscript"/>
        <sz val="11"/>
        <rFont val="Times New Roman"/>
        <family val="1"/>
        <charset val="204"/>
      </rPr>
      <t>**)</t>
    </r>
    <r>
      <rPr>
        <b/>
        <sz val="11"/>
        <rFont val="Times New Roman"/>
        <family val="1"/>
        <charset val="204"/>
      </rPr>
      <t xml:space="preserve">, усього </t>
    </r>
    <r>
      <rPr>
        <i/>
        <sz val="11"/>
        <rFont val="Times New Roman"/>
        <family val="1"/>
        <charset val="204"/>
      </rPr>
      <t>(сума рядків 37-43)</t>
    </r>
    <r>
      <rPr>
        <b/>
        <sz val="11"/>
        <rFont val="Times New Roman"/>
        <family val="1"/>
        <charset val="204"/>
      </rPr>
      <t>:</t>
    </r>
  </si>
  <si>
    <r>
      <t>За видачу судами документів</t>
    </r>
    <r>
      <rPr>
        <b/>
        <vertAlign val="superscript"/>
        <sz val="11"/>
        <rFont val="Times New Roman"/>
        <family val="1"/>
        <charset val="204"/>
      </rPr>
      <t>***)</t>
    </r>
    <r>
      <rPr>
        <b/>
        <sz val="11"/>
        <rFont val="Times New Roman"/>
        <family val="1"/>
        <charset val="204"/>
      </rPr>
      <t xml:space="preserve">, усього </t>
    </r>
    <r>
      <rPr>
        <i/>
        <sz val="11"/>
        <rFont val="Times New Roman"/>
        <family val="1"/>
        <charset val="204"/>
      </rPr>
      <t>(сума рядків 45-49)</t>
    </r>
    <r>
      <rPr>
        <b/>
        <sz val="11"/>
        <rFont val="Times New Roman"/>
        <family val="1"/>
        <charset val="204"/>
      </rPr>
      <t>:</t>
    </r>
  </si>
  <si>
    <t xml:space="preserve">(ПІБ)    </t>
  </si>
  <si>
    <t>Телефон:</t>
  </si>
  <si>
    <t>Факс:</t>
  </si>
  <si>
    <t>Адреса електронної пошти:</t>
  </si>
  <si>
    <t>О.М. Самолюк</t>
  </si>
  <si>
    <t>14 липня 2015 року</t>
  </si>
  <si>
    <t>перше півріччя 2015 року</t>
  </si>
  <si>
    <t>ТУ ДСА України в Хмельницькій областi</t>
  </si>
  <si>
    <t>29000 м.Хмельницький, вул.Соборна 75</t>
  </si>
  <si>
    <t>(0382)65-82-97</t>
  </si>
  <si>
    <t>stat2@km.court.gov.ua</t>
  </si>
  <si>
    <t>І.І. Приступа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</si>
</sst>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3" formatCode="_(* #,##0.00_);_(* \(#,##0.00\);_(* &quot;-&quot;??_);_(@_)"/>
  </numFmts>
  <fonts count="27" x14ac:knownFonts="1">
    <font>
      <sz val="10"/>
      <name val="Arial"/>
    </font>
    <font>
      <sz val="10"/>
      <name val="Arial"/>
    </font>
    <font>
      <sz val="10"/>
      <name val="Arial"/>
      <family val="2"/>
      <charset val="204"/>
    </font>
    <font>
      <sz val="9"/>
      <name val="Times New Roman"/>
      <family val="1"/>
      <charset val="204"/>
    </font>
    <font>
      <b/>
      <sz val="11"/>
      <name val="Times New Roman"/>
      <family val="1"/>
      <charset val="204"/>
    </font>
    <font>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b/>
      <sz val="10"/>
      <name val="Times New Roman"/>
      <family val="1"/>
      <charset val="204"/>
    </font>
    <font>
      <b/>
      <i/>
      <sz val="10"/>
      <name val="Times New Roman"/>
      <family val="1"/>
      <charset val="204"/>
    </font>
    <font>
      <sz val="10"/>
      <name val="Arial"/>
      <family val="2"/>
      <charset val="204"/>
    </font>
    <font>
      <i/>
      <sz val="8"/>
      <name val="Times New Roman"/>
      <family val="1"/>
      <charset val="204"/>
    </font>
    <font>
      <i/>
      <sz val="10"/>
      <name val="Times New Roman"/>
      <family val="1"/>
      <charset val="204"/>
    </font>
    <font>
      <sz val="10"/>
      <name val="Arial"/>
      <family val="2"/>
      <charset val="204"/>
    </font>
    <font>
      <sz val="11"/>
      <name val="Arial"/>
      <family val="2"/>
      <charset val="204"/>
    </font>
    <font>
      <sz val="8"/>
      <name val="Times New Roman"/>
      <family val="1"/>
      <charset val="204"/>
    </font>
    <font>
      <i/>
      <sz val="10"/>
      <name val="Times New Roman"/>
      <family val="1"/>
    </font>
    <font>
      <b/>
      <vertAlign val="superscript"/>
      <sz val="11"/>
      <name val="Times New Roman"/>
      <family val="1"/>
      <charset val="204"/>
    </font>
    <font>
      <b/>
      <sz val="9"/>
      <name val="Times New Roman"/>
      <family val="1"/>
      <charset val="204"/>
    </font>
    <font>
      <i/>
      <sz val="11"/>
      <name val="Times New Roman"/>
      <family val="1"/>
      <charset val="204"/>
    </font>
    <font>
      <sz val="12"/>
      <name val="Times New Roman"/>
      <family val="1"/>
      <charset val="204"/>
    </font>
    <font>
      <b/>
      <sz val="11"/>
      <color indexed="8"/>
      <name val="Times New Roman"/>
      <family val="1"/>
      <charset val="204"/>
    </font>
    <font>
      <sz val="10"/>
      <color indexed="8"/>
      <name val="Times New Roman"/>
      <family val="1"/>
      <charset val="204"/>
    </font>
    <font>
      <sz val="12"/>
      <color indexed="8"/>
      <name val="Times New Roman"/>
      <family val="1"/>
      <charset val="204"/>
    </font>
    <font>
      <b/>
      <sz val="12"/>
      <color indexed="8"/>
      <name val="Times New Roman"/>
      <family val="1"/>
      <charset val="204"/>
    </font>
    <font>
      <u/>
      <sz val="10"/>
      <color theme="1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6" fillId="0" borderId="0" applyNumberFormat="0" applyFill="0" applyBorder="0" applyAlignment="0" applyProtection="0"/>
    <xf numFmtId="0" fontId="11" fillId="0" borderId="0"/>
    <xf numFmtId="203" fontId="1" fillId="0" borderId="0" applyFont="0" applyFill="0" applyBorder="0" applyAlignment="0" applyProtection="0"/>
  </cellStyleXfs>
  <cellXfs count="178">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6" fillId="0" borderId="0" xfId="0" applyFont="1" applyAlignment="1">
      <alignment vertical="center" wrapText="1"/>
    </xf>
    <xf numFmtId="0" fontId="4" fillId="0" borderId="1" xfId="0" applyFont="1" applyBorder="1" applyAlignment="1">
      <alignment horizontal="center" vertical="center" wrapText="1"/>
    </xf>
    <xf numFmtId="0" fontId="2" fillId="0" borderId="0" xfId="2" applyFont="1"/>
    <xf numFmtId="0" fontId="9" fillId="0" borderId="0" xfId="2" applyNumberFormat="1" applyFont="1" applyFill="1" applyBorder="1" applyAlignment="1" applyProtection="1">
      <alignment horizontal="center"/>
    </xf>
    <xf numFmtId="0" fontId="8" fillId="0" borderId="0" xfId="2" applyNumberFormat="1" applyFont="1" applyFill="1" applyBorder="1" applyAlignment="1" applyProtection="1"/>
    <xf numFmtId="0" fontId="12" fillId="0" borderId="2" xfId="2" applyNumberFormat="1" applyFont="1" applyFill="1" applyBorder="1" applyAlignment="1" applyProtection="1">
      <alignment horizontal="center"/>
    </xf>
    <xf numFmtId="0" fontId="12" fillId="0" borderId="0" xfId="2" applyNumberFormat="1" applyFont="1" applyFill="1" applyBorder="1" applyAlignment="1" applyProtection="1">
      <alignment horizontal="center"/>
    </xf>
    <xf numFmtId="0" fontId="2" fillId="0" borderId="0" xfId="2" applyNumberFormat="1" applyFont="1" applyFill="1" applyBorder="1" applyAlignment="1" applyProtection="1"/>
    <xf numFmtId="0" fontId="2" fillId="0" borderId="3" xfId="2" applyNumberFormat="1" applyFont="1" applyFill="1" applyBorder="1" applyAlignment="1" applyProtection="1"/>
    <xf numFmtId="0" fontId="2" fillId="0" borderId="4" xfId="2" applyNumberFormat="1" applyFont="1" applyFill="1" applyBorder="1" applyAlignment="1" applyProtection="1"/>
    <xf numFmtId="0" fontId="9" fillId="0" borderId="1" xfId="2" applyNumberFormat="1" applyFont="1" applyFill="1" applyBorder="1" applyAlignment="1" applyProtection="1">
      <alignment horizontal="center"/>
    </xf>
    <xf numFmtId="0" fontId="2" fillId="0" borderId="5" xfId="2" applyNumberFormat="1" applyFont="1" applyFill="1" applyBorder="1" applyAlignment="1" applyProtection="1"/>
    <xf numFmtId="0" fontId="2" fillId="0" borderId="6" xfId="2" applyNumberFormat="1" applyFont="1" applyFill="1" applyBorder="1" applyAlignment="1" applyProtection="1"/>
    <xf numFmtId="0" fontId="13" fillId="0" borderId="0" xfId="2" applyNumberFormat="1" applyFont="1" applyFill="1" applyBorder="1" applyAlignment="1" applyProtection="1">
      <alignment horizontal="center"/>
    </xf>
    <xf numFmtId="0" fontId="3" fillId="0" borderId="5" xfId="2" applyNumberFormat="1" applyFont="1" applyFill="1" applyBorder="1" applyAlignment="1" applyProtection="1">
      <alignment horizontal="left" wrapText="1"/>
    </xf>
    <xf numFmtId="0" fontId="3" fillId="0" borderId="0" xfId="2" applyNumberFormat="1" applyFont="1" applyFill="1" applyBorder="1" applyAlignment="1" applyProtection="1">
      <alignment horizontal="left" wrapText="1"/>
    </xf>
    <xf numFmtId="0" fontId="3" fillId="0" borderId="4" xfId="2" applyNumberFormat="1" applyFont="1" applyFill="1" applyBorder="1" applyAlignment="1" applyProtection="1">
      <alignment horizontal="left" wrapText="1"/>
    </xf>
    <xf numFmtId="0" fontId="3" fillId="0" borderId="6" xfId="2" applyNumberFormat="1" applyFont="1" applyFill="1" applyBorder="1" applyAlignment="1" applyProtection="1">
      <alignment horizontal="left" wrapText="1"/>
    </xf>
    <xf numFmtId="0" fontId="5" fillId="0" borderId="0" xfId="2" applyNumberFormat="1" applyFont="1" applyFill="1" applyBorder="1" applyAlignment="1" applyProtection="1">
      <alignment horizontal="center"/>
    </xf>
    <xf numFmtId="0" fontId="3" fillId="0" borderId="6" xfId="2" applyNumberFormat="1" applyFont="1" applyFill="1" applyBorder="1" applyAlignment="1" applyProtection="1"/>
    <xf numFmtId="0" fontId="3" fillId="0" borderId="5" xfId="2" applyNumberFormat="1" applyFont="1" applyFill="1" applyBorder="1" applyAlignment="1" applyProtection="1"/>
    <xf numFmtId="0" fontId="3" fillId="0" borderId="0" xfId="2" applyNumberFormat="1" applyFont="1" applyFill="1" applyBorder="1" applyAlignment="1" applyProtection="1"/>
    <xf numFmtId="0" fontId="3" fillId="0" borderId="6" xfId="2" applyNumberFormat="1" applyFont="1" applyFill="1" applyBorder="1" applyAlignment="1" applyProtection="1">
      <alignment wrapText="1"/>
    </xf>
    <xf numFmtId="0" fontId="5" fillId="0" borderId="5" xfId="2" applyNumberFormat="1" applyFont="1" applyFill="1" applyBorder="1" applyAlignment="1" applyProtection="1"/>
    <xf numFmtId="0" fontId="5" fillId="0" borderId="0" xfId="2" applyNumberFormat="1" applyFont="1" applyFill="1" applyBorder="1" applyAlignment="1" applyProtection="1"/>
    <xf numFmtId="0" fontId="2" fillId="0" borderId="7" xfId="2" applyNumberFormat="1" applyFont="1" applyFill="1" applyBorder="1" applyAlignment="1" applyProtection="1"/>
    <xf numFmtId="0" fontId="2" fillId="0" borderId="8" xfId="2" applyNumberFormat="1" applyFont="1" applyFill="1" applyBorder="1" applyAlignment="1" applyProtection="1"/>
    <xf numFmtId="0" fontId="2" fillId="0" borderId="2" xfId="2" applyNumberFormat="1" applyFont="1" applyFill="1" applyBorder="1" applyAlignment="1" applyProtection="1"/>
    <xf numFmtId="0" fontId="9" fillId="0" borderId="9" xfId="2" applyNumberFormat="1" applyFont="1" applyFill="1" applyBorder="1" applyAlignment="1" applyProtection="1"/>
    <xf numFmtId="0" fontId="9" fillId="0" borderId="2" xfId="2" applyNumberFormat="1" applyFont="1" applyFill="1" applyBorder="1" applyAlignment="1" applyProtection="1"/>
    <xf numFmtId="0" fontId="2" fillId="0" borderId="10" xfId="2" applyNumberFormat="1" applyFont="1" applyFill="1" applyBorder="1" applyAlignment="1" applyProtection="1"/>
    <xf numFmtId="0" fontId="2" fillId="0" borderId="11" xfId="2" applyNumberFormat="1" applyFont="1" applyFill="1" applyBorder="1" applyAlignment="1" applyProtection="1"/>
    <xf numFmtId="0" fontId="2" fillId="0" borderId="6" xfId="2" applyFont="1" applyBorder="1"/>
    <xf numFmtId="0" fontId="3" fillId="0" borderId="12" xfId="2" applyNumberFormat="1" applyFont="1" applyFill="1" applyBorder="1" applyAlignment="1" applyProtection="1">
      <alignment wrapText="1"/>
    </xf>
    <xf numFmtId="0" fontId="13" fillId="0" borderId="9" xfId="2" applyNumberFormat="1" applyFont="1" applyFill="1" applyBorder="1" applyAlignment="1" applyProtection="1"/>
    <xf numFmtId="0" fontId="13" fillId="0" borderId="2" xfId="2" applyNumberFormat="1" applyFont="1" applyFill="1" applyBorder="1" applyAlignment="1" applyProtection="1"/>
    <xf numFmtId="0" fontId="2" fillId="0" borderId="5" xfId="2" applyFont="1" applyBorder="1"/>
    <xf numFmtId="0" fontId="2" fillId="0" borderId="0" xfId="2" applyFont="1" applyBorder="1"/>
    <xf numFmtId="0" fontId="2" fillId="0" borderId="4" xfId="2" applyFont="1" applyBorder="1"/>
    <xf numFmtId="0" fontId="6" fillId="0" borderId="0" xfId="0" applyFont="1" applyAlignment="1"/>
    <xf numFmtId="0" fontId="15" fillId="0" borderId="0" xfId="0" applyFont="1" applyBorder="1" applyAlignment="1">
      <alignment horizontal="center" wrapText="1"/>
    </xf>
    <xf numFmtId="0" fontId="16" fillId="0" borderId="0" xfId="0" applyFont="1" applyBorder="1" applyAlignment="1">
      <alignment horizontal="center" vertical="top"/>
    </xf>
    <xf numFmtId="49" fontId="16" fillId="0" borderId="0" xfId="0" applyNumberFormat="1" applyFont="1" applyBorder="1" applyAlignment="1">
      <alignment horizontal="center" vertical="top"/>
    </xf>
    <xf numFmtId="0" fontId="7" fillId="0" borderId="0" xfId="0" applyFont="1" applyBorder="1" applyAlignment="1">
      <alignment horizontal="center"/>
    </xf>
    <xf numFmtId="0" fontId="17" fillId="0" borderId="0" xfId="0" applyFont="1" applyAlignment="1">
      <alignment horizontal="left"/>
    </xf>
    <xf numFmtId="0" fontId="5" fillId="0" borderId="0" xfId="0" applyFont="1" applyAlignment="1">
      <alignment horizontal="left"/>
    </xf>
    <xf numFmtId="0" fontId="0" fillId="0" borderId="0" xfId="0" applyFont="1" applyAlignment="1">
      <alignment horizontal="left"/>
    </xf>
    <xf numFmtId="49" fontId="0" fillId="0" borderId="0" xfId="0" applyNumberFormat="1" applyAlignment="1"/>
    <xf numFmtId="0" fontId="5" fillId="0" borderId="0" xfId="0" applyFont="1" applyBorder="1" applyAlignment="1"/>
    <xf numFmtId="0" fontId="17" fillId="0" borderId="0" xfId="0" applyFont="1" applyAlignment="1"/>
    <xf numFmtId="49" fontId="5" fillId="0" borderId="0" xfId="0" applyNumberFormat="1" applyFont="1" applyAlignment="1">
      <alignment horizontal="left"/>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15" fillId="0" borderId="0" xfId="0" applyFont="1" applyBorder="1" applyAlignment="1">
      <alignment wrapText="1"/>
    </xf>
    <xf numFmtId="0" fontId="4" fillId="0" borderId="0" xfId="0" applyFont="1" applyBorder="1" applyAlignment="1">
      <alignment horizontal="left" wrapText="1"/>
    </xf>
    <xf numFmtId="0" fontId="4" fillId="0" borderId="0" xfId="0" applyFont="1" applyBorder="1" applyAlignment="1"/>
    <xf numFmtId="0" fontId="0" fillId="0" borderId="0" xfId="0" applyBorder="1"/>
    <xf numFmtId="49" fontId="5" fillId="0" borderId="0" xfId="0" applyNumberFormat="1" applyFont="1" applyBorder="1" applyAlignment="1"/>
    <xf numFmtId="49" fontId="5" fillId="0" borderId="0" xfId="0" applyNumberFormat="1" applyFont="1" applyBorder="1" applyAlignment="1">
      <alignment horizontal="left"/>
    </xf>
    <xf numFmtId="0" fontId="0" fillId="0" borderId="0" xfId="0" applyBorder="1" applyAlignment="1">
      <alignment horizontal="left"/>
    </xf>
    <xf numFmtId="0" fontId="5" fillId="0" borderId="0" xfId="0" applyFont="1" applyBorder="1"/>
    <xf numFmtId="0" fontId="0" fillId="0" borderId="0" xfId="0" applyFont="1" applyBorder="1"/>
    <xf numFmtId="0" fontId="0" fillId="0" borderId="0" xfId="0" applyBorder="1" applyAlignment="1">
      <alignment wrapText="1"/>
    </xf>
    <xf numFmtId="0" fontId="4" fillId="0" borderId="0" xfId="0" applyFont="1" applyBorder="1" applyAlignment="1">
      <alignment wrapText="1"/>
    </xf>
    <xf numFmtId="0" fontId="4" fillId="0" borderId="0" xfId="0" applyFont="1" applyBorder="1" applyAlignment="1">
      <alignment horizontal="right" wrapText="1"/>
    </xf>
    <xf numFmtId="0" fontId="7" fillId="0" borderId="0" xfId="0" applyFont="1" applyBorder="1" applyAlignment="1">
      <alignment horizontal="right" wrapText="1"/>
    </xf>
    <xf numFmtId="0" fontId="7" fillId="0" borderId="0" xfId="0" applyFont="1" applyBorder="1" applyAlignment="1">
      <alignment horizontal="right" vertical="top"/>
    </xf>
    <xf numFmtId="49" fontId="7" fillId="0" borderId="0" xfId="0" applyNumberFormat="1" applyFont="1" applyBorder="1" applyAlignment="1">
      <alignment horizontal="right"/>
    </xf>
    <xf numFmtId="0" fontId="7" fillId="0" borderId="1" xfId="0" applyFont="1" applyBorder="1" applyAlignment="1">
      <alignment horizontal="center" vertical="center"/>
    </xf>
    <xf numFmtId="1" fontId="19"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1" fontId="7" fillId="0" borderId="1" xfId="3" applyNumberFormat="1" applyFont="1" applyBorder="1" applyAlignment="1">
      <alignment horizontal="center" vertical="center" wrapText="1"/>
    </xf>
    <xf numFmtId="0" fontId="6" fillId="0" borderId="0" xfId="0" applyFont="1" applyFill="1" applyAlignment="1"/>
    <xf numFmtId="0" fontId="3" fillId="0" borderId="0" xfId="0" applyFont="1" applyFill="1"/>
    <xf numFmtId="0" fontId="4" fillId="0" borderId="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4" fillId="0" borderId="13" xfId="0" applyFont="1" applyFill="1" applyBorder="1" applyAlignment="1">
      <alignment vertical="center" wrapText="1"/>
    </xf>
    <xf numFmtId="0" fontId="3" fillId="0" borderId="1" xfId="0" applyFont="1" applyFill="1" applyBorder="1" applyAlignment="1">
      <alignment horizontal="center" vertical="center" wrapText="1"/>
    </xf>
    <xf numFmtId="0" fontId="6" fillId="0" borderId="13" xfId="0" applyFont="1" applyFill="1" applyBorder="1" applyAlignment="1">
      <alignment horizontal="left" vertical="center"/>
    </xf>
    <xf numFmtId="0" fontId="19" fillId="0" borderId="0" xfId="0" applyFont="1" applyFill="1"/>
    <xf numFmtId="0" fontId="3" fillId="0" borderId="0" xfId="0" applyFont="1" applyFill="1" applyBorder="1"/>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22" fillId="0" borderId="1" xfId="0" applyNumberFormat="1" applyFont="1" applyFill="1" applyBorder="1" applyAlignment="1" applyProtection="1">
      <alignment vertical="center" wrapText="1"/>
    </xf>
    <xf numFmtId="0" fontId="23" fillId="0" borderId="0" xfId="0" applyNumberFormat="1" applyFont="1" applyFill="1" applyBorder="1" applyAlignment="1" applyProtection="1"/>
    <xf numFmtId="1" fontId="6" fillId="0" borderId="0" xfId="0" applyNumberFormat="1" applyFont="1" applyFill="1" applyAlignment="1"/>
    <xf numFmtId="1" fontId="19" fillId="0" borderId="1" xfId="0" applyNumberFormat="1" applyFont="1" applyFill="1" applyBorder="1" applyAlignment="1">
      <alignment horizontal="center" vertical="center"/>
    </xf>
    <xf numFmtId="1" fontId="3" fillId="0" borderId="0" xfId="0" applyNumberFormat="1" applyFont="1" applyFill="1" applyBorder="1"/>
    <xf numFmtId="1" fontId="3" fillId="0" borderId="0" xfId="0" applyNumberFormat="1" applyFont="1" applyFill="1"/>
    <xf numFmtId="0" fontId="24" fillId="0" borderId="1" xfId="0" applyNumberFormat="1" applyFont="1" applyFill="1" applyBorder="1" applyAlignment="1" applyProtection="1">
      <alignment horizontal="center" vertical="center" wrapText="1"/>
    </xf>
    <xf numFmtId="0" fontId="7" fillId="0" borderId="13" xfId="0" applyFont="1" applyFill="1" applyBorder="1" applyAlignment="1">
      <alignment vertical="center" wrapText="1"/>
    </xf>
    <xf numFmtId="0" fontId="20" fillId="0" borderId="13" xfId="0" applyFont="1" applyFill="1" applyBorder="1" applyAlignment="1">
      <alignment horizontal="left" vertical="center" wrapText="1" indent="1"/>
    </xf>
    <xf numFmtId="0" fontId="21" fillId="0" borderId="0" xfId="0" applyFont="1" applyBorder="1" applyAlignment="1">
      <alignment horizontal="right" wrapText="1"/>
    </xf>
    <xf numFmtId="0" fontId="0" fillId="0" borderId="3" xfId="0" applyBorder="1" applyAlignment="1">
      <alignment horizontal="center" vertical="center" wrapText="1"/>
    </xf>
    <xf numFmtId="49" fontId="6" fillId="0" borderId="0" xfId="0" applyNumberFormat="1" applyFont="1" applyBorder="1" applyAlignment="1">
      <alignment wrapText="1"/>
    </xf>
    <xf numFmtId="49" fontId="4" fillId="0" borderId="0" xfId="0" applyNumberFormat="1" applyFont="1" applyBorder="1" applyAlignment="1">
      <alignment wrapText="1"/>
    </xf>
    <xf numFmtId="0" fontId="5" fillId="0" borderId="0" xfId="0" applyFont="1" applyBorder="1" applyAlignment="1">
      <alignment horizontal="center" vertical="top"/>
    </xf>
    <xf numFmtId="0" fontId="5" fillId="0" borderId="0" xfId="0" applyFont="1" applyBorder="1" applyAlignment="1">
      <alignment horizontal="center" vertical="center"/>
    </xf>
    <xf numFmtId="49" fontId="7" fillId="0" borderId="0" xfId="0" applyNumberFormat="1" applyFont="1" applyBorder="1" applyAlignment="1">
      <alignment wrapText="1"/>
    </xf>
    <xf numFmtId="49" fontId="5" fillId="0" borderId="0" xfId="0" applyNumberFormat="1" applyFont="1" applyBorder="1" applyAlignment="1">
      <alignment horizontal="left" vertical="center"/>
    </xf>
    <xf numFmtId="0" fontId="7" fillId="0" borderId="0" xfId="0" applyFont="1" applyBorder="1" applyAlignment="1">
      <alignment horizontal="left" vertical="center" wrapText="1"/>
    </xf>
    <xf numFmtId="0" fontId="7" fillId="0" borderId="0" xfId="0" applyFont="1" applyBorder="1" applyAlignment="1"/>
    <xf numFmtId="0" fontId="6" fillId="0" borderId="0" xfId="0" applyFont="1" applyBorder="1" applyAlignment="1">
      <alignment horizontal="right" wrapText="1"/>
    </xf>
    <xf numFmtId="49" fontId="6" fillId="0" borderId="3" xfId="0" applyNumberFormat="1" applyFont="1" applyBorder="1" applyAlignment="1">
      <alignment wrapText="1"/>
    </xf>
    <xf numFmtId="49" fontId="4" fillId="0" borderId="3" xfId="0" applyNumberFormat="1" applyFont="1" applyBorder="1" applyAlignment="1">
      <alignment wrapText="1"/>
    </xf>
    <xf numFmtId="49" fontId="7" fillId="0" borderId="3" xfId="0" applyNumberFormat="1" applyFont="1" applyBorder="1" applyAlignment="1">
      <alignment horizontal="left" vertical="center" wrapText="1"/>
    </xf>
    <xf numFmtId="0" fontId="7" fillId="0" borderId="0" xfId="0" applyFont="1" applyBorder="1" applyAlignment="1">
      <alignment vertical="center" wrapText="1"/>
    </xf>
    <xf numFmtId="0" fontId="12" fillId="0" borderId="2" xfId="0" applyFont="1" applyBorder="1" applyAlignment="1">
      <alignment horizontal="center" vertical="top"/>
    </xf>
    <xf numFmtId="49" fontId="16" fillId="0" borderId="3" xfId="0" applyNumberFormat="1" applyFont="1" applyBorder="1" applyAlignment="1">
      <alignment horizontal="center" vertical="top"/>
    </xf>
    <xf numFmtId="3" fontId="19"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9" fontId="26" fillId="0" borderId="3" xfId="1" applyNumberFormat="1" applyBorder="1" applyAlignment="1">
      <alignment horizontal="left" vertical="center" wrapText="1"/>
    </xf>
    <xf numFmtId="0" fontId="25" fillId="0" borderId="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1" fontId="24" fillId="0" borderId="1"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center" vertical="center"/>
    </xf>
    <xf numFmtId="1" fontId="25" fillId="0" borderId="1" xfId="0" applyNumberFormat="1" applyFont="1" applyFill="1" applyBorder="1" applyAlignment="1" applyProtection="1">
      <alignment horizontal="center" vertical="center" wrapText="1"/>
    </xf>
    <xf numFmtId="0" fontId="24" fillId="0" borderId="9" xfId="0" applyNumberFormat="1" applyFont="1" applyFill="1" applyBorder="1" applyAlignment="1" applyProtection="1">
      <alignment horizontal="center" vertical="center" wrapText="1"/>
    </xf>
    <xf numFmtId="0" fontId="24" fillId="0" borderId="10" xfId="0" applyNumberFormat="1" applyFont="1" applyFill="1" applyBorder="1" applyAlignment="1" applyProtection="1">
      <alignment horizontal="center" vertical="center" wrapText="1"/>
    </xf>
    <xf numFmtId="0" fontId="24" fillId="0" borderId="7" xfId="0" applyNumberFormat="1" applyFont="1" applyFill="1" applyBorder="1" applyAlignment="1" applyProtection="1">
      <alignment horizontal="center" vertical="center" wrapText="1"/>
    </xf>
    <xf numFmtId="0" fontId="24" fillId="0" borderId="8"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xf>
    <xf numFmtId="0" fontId="8" fillId="0" borderId="0" xfId="0" applyFont="1" applyFill="1" applyAlignment="1">
      <alignment horizontal="left"/>
    </xf>
    <xf numFmtId="0" fontId="4"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0" xfId="0" applyFont="1" applyAlignment="1">
      <alignment horizontal="left"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9" fillId="0" borderId="1"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1" xfId="0" applyFont="1" applyBorder="1" applyAlignment="1">
      <alignment horizontal="center" vertical="center" wrapText="1"/>
    </xf>
    <xf numFmtId="0" fontId="5" fillId="0" borderId="7" xfId="2" applyNumberFormat="1" applyFont="1" applyFill="1" applyBorder="1" applyAlignment="1" applyProtection="1">
      <alignment horizontal="left" wrapText="1"/>
    </xf>
    <xf numFmtId="0" fontId="5" fillId="0" borderId="3" xfId="2" applyNumberFormat="1" applyFont="1" applyFill="1" applyBorder="1" applyAlignment="1" applyProtection="1">
      <alignment horizontal="left"/>
    </xf>
    <xf numFmtId="0" fontId="5" fillId="0" borderId="8" xfId="2" applyNumberFormat="1" applyFont="1" applyFill="1" applyBorder="1" applyAlignment="1" applyProtection="1">
      <alignment horizontal="left"/>
    </xf>
    <xf numFmtId="0" fontId="12" fillId="0" borderId="5" xfId="2" applyNumberFormat="1" applyFont="1" applyFill="1" applyBorder="1" applyAlignment="1" applyProtection="1">
      <alignment horizontal="center"/>
    </xf>
    <xf numFmtId="0" fontId="12" fillId="0" borderId="0" xfId="2" applyNumberFormat="1" applyFont="1" applyFill="1" applyBorder="1" applyAlignment="1" applyProtection="1">
      <alignment horizontal="center"/>
    </xf>
    <xf numFmtId="0" fontId="12" fillId="0" borderId="4" xfId="2" applyNumberFormat="1" applyFont="1" applyFill="1" applyBorder="1" applyAlignment="1" applyProtection="1">
      <alignment horizontal="center"/>
    </xf>
    <xf numFmtId="0" fontId="3" fillId="0" borderId="5" xfId="2" applyNumberFormat="1" applyFont="1" applyFill="1" applyBorder="1" applyAlignment="1" applyProtection="1">
      <alignment horizontal="left" wrapText="1"/>
    </xf>
    <xf numFmtId="0" fontId="3" fillId="0" borderId="0" xfId="2" applyNumberFormat="1" applyFont="1" applyFill="1" applyBorder="1" applyAlignment="1" applyProtection="1">
      <alignment horizontal="left" wrapText="1"/>
    </xf>
    <xf numFmtId="0" fontId="3" fillId="0" borderId="4" xfId="2" applyNumberFormat="1" applyFont="1" applyFill="1" applyBorder="1" applyAlignment="1" applyProtection="1">
      <alignment horizontal="left" wrapText="1"/>
    </xf>
    <xf numFmtId="0" fontId="3" fillId="0" borderId="6" xfId="2" applyNumberFormat="1" applyFont="1" applyFill="1" applyBorder="1" applyAlignment="1" applyProtection="1">
      <alignment horizontal="center" wrapText="1"/>
    </xf>
    <xf numFmtId="0" fontId="3" fillId="0" borderId="7" xfId="2" applyNumberFormat="1" applyFont="1" applyFill="1" applyBorder="1" applyAlignment="1" applyProtection="1">
      <alignment horizontal="left" wrapText="1"/>
    </xf>
    <xf numFmtId="0" fontId="3" fillId="0" borderId="3" xfId="2" applyNumberFormat="1" applyFont="1" applyFill="1" applyBorder="1" applyAlignment="1" applyProtection="1">
      <alignment horizontal="left" wrapText="1"/>
    </xf>
    <xf numFmtId="0" fontId="3" fillId="0" borderId="8" xfId="2" applyNumberFormat="1" applyFont="1" applyFill="1" applyBorder="1" applyAlignment="1" applyProtection="1">
      <alignment horizontal="left" wrapText="1"/>
    </xf>
    <xf numFmtId="0" fontId="5" fillId="0" borderId="5" xfId="2" applyNumberFormat="1" applyFont="1" applyFill="1" applyBorder="1" applyAlignment="1" applyProtection="1"/>
    <xf numFmtId="0" fontId="14" fillId="0" borderId="0" xfId="2" applyFont="1" applyBorder="1"/>
    <xf numFmtId="0" fontId="5" fillId="0" borderId="3" xfId="2" applyNumberFormat="1" applyFont="1" applyFill="1" applyBorder="1" applyAlignment="1" applyProtection="1">
      <alignment wrapText="1"/>
    </xf>
    <xf numFmtId="0" fontId="5" fillId="0" borderId="3" xfId="2" applyNumberFormat="1" applyFont="1" applyFill="1" applyBorder="1" applyAlignment="1" applyProtection="1"/>
    <xf numFmtId="0" fontId="5" fillId="0" borderId="8" xfId="2" applyNumberFormat="1" applyFont="1" applyFill="1" applyBorder="1" applyAlignment="1" applyProtection="1"/>
    <xf numFmtId="0" fontId="5" fillId="0" borderId="7" xfId="0" applyFont="1" applyBorder="1"/>
    <xf numFmtId="0" fontId="5" fillId="0" borderId="3" xfId="0" applyFont="1" applyBorder="1"/>
    <xf numFmtId="0" fontId="5" fillId="0" borderId="8" xfId="0" applyFont="1" applyBorder="1"/>
    <xf numFmtId="0" fontId="8" fillId="0" borderId="0" xfId="2" applyNumberFormat="1" applyFont="1" applyFill="1" applyBorder="1" applyAlignment="1" applyProtection="1">
      <alignment horizontal="center" vertical="center" wrapText="1"/>
    </xf>
    <xf numFmtId="0" fontId="8" fillId="0" borderId="0" xfId="2" applyNumberFormat="1" applyFont="1" applyFill="1" applyBorder="1" applyAlignment="1" applyProtection="1">
      <alignment horizontal="center"/>
    </xf>
    <xf numFmtId="0" fontId="9" fillId="0" borderId="13" xfId="2" applyNumberFormat="1" applyFont="1" applyFill="1" applyBorder="1" applyAlignment="1" applyProtection="1">
      <alignment horizontal="center"/>
    </xf>
    <xf numFmtId="0" fontId="9" fillId="0" borderId="14" xfId="2" applyNumberFormat="1" applyFont="1" applyFill="1" applyBorder="1" applyAlignment="1" applyProtection="1">
      <alignment horizontal="center"/>
    </xf>
    <xf numFmtId="0" fontId="9" fillId="0" borderId="15" xfId="2" applyNumberFormat="1" applyFont="1" applyFill="1" applyBorder="1" applyAlignment="1" applyProtection="1">
      <alignment horizontal="center"/>
    </xf>
    <xf numFmtId="0" fontId="5" fillId="0" borderId="0" xfId="2" applyNumberFormat="1" applyFont="1" applyFill="1" applyBorder="1" applyAlignment="1" applyProtection="1">
      <alignment horizontal="center"/>
    </xf>
    <xf numFmtId="0" fontId="8" fillId="0" borderId="3" xfId="2"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xf>
    <xf numFmtId="0" fontId="5" fillId="0" borderId="0" xfId="2" applyFont="1" applyAlignment="1">
      <alignment horizontal="center"/>
    </xf>
    <xf numFmtId="0" fontId="3" fillId="0" borderId="5" xfId="2" applyNumberFormat="1" applyFont="1" applyFill="1" applyBorder="1" applyAlignment="1" applyProtection="1">
      <alignment horizontal="left"/>
    </xf>
    <xf numFmtId="0" fontId="3" fillId="0" borderId="0" xfId="2" applyNumberFormat="1" applyFont="1" applyFill="1" applyBorder="1" applyAlignment="1" applyProtection="1">
      <alignment horizontal="left"/>
    </xf>
    <xf numFmtId="0" fontId="3" fillId="0" borderId="4" xfId="2" applyNumberFormat="1" applyFont="1" applyFill="1" applyBorder="1" applyAlignment="1" applyProtection="1">
      <alignment horizontal="left"/>
    </xf>
  </cellXfs>
  <cellStyles count="4">
    <cellStyle name="Гиперссылка" xfId="1" builtinId="8"/>
    <cellStyle name="Обычный" xfId="0" builtinId="0"/>
    <cellStyle name="Обычный 2" xfId="2"/>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tat2@km.court.gov.u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topLeftCell="C18" zoomScale="90" zoomScaleNormal="90" workbookViewId="0">
      <selection activeCell="B24" sqref="B24"/>
    </sheetView>
  </sheetViews>
  <sheetFormatPr defaultRowHeight="12" x14ac:dyDescent="0.2"/>
  <cols>
    <col min="1" max="1" width="3.85546875" style="86" customWidth="1"/>
    <col min="2" max="2" width="73.5703125" style="79" customWidth="1"/>
    <col min="3" max="4" width="18.140625" style="79" customWidth="1"/>
    <col min="5" max="5" width="19.28515625" style="96" customWidth="1"/>
    <col min="6" max="6" width="12.140625" style="96" customWidth="1"/>
    <col min="7" max="7" width="16.7109375" style="96" customWidth="1"/>
    <col min="8" max="8" width="19.28515625" style="96" customWidth="1"/>
    <col min="9" max="9" width="14" style="79" customWidth="1"/>
    <col min="10" max="10" width="12.7109375" style="79" customWidth="1"/>
    <col min="11" max="11" width="11.85546875" style="79" customWidth="1"/>
    <col min="12" max="12" width="15.42578125" style="79" customWidth="1"/>
    <col min="13" max="13" width="12.5703125" style="79" customWidth="1"/>
    <col min="14" max="14" width="15.42578125" style="79" customWidth="1"/>
    <col min="15" max="20" width="20.140625" style="79" customWidth="1"/>
    <col min="21" max="16384" width="9.140625" style="79"/>
  </cols>
  <sheetData>
    <row r="1" spans="1:20" ht="18.75" x14ac:dyDescent="0.3">
      <c r="A1" s="78"/>
      <c r="B1" s="132" t="s">
        <v>72</v>
      </c>
      <c r="C1" s="132"/>
      <c r="D1" s="132"/>
      <c r="E1" s="93"/>
      <c r="F1" s="93"/>
      <c r="G1" s="93"/>
      <c r="H1" s="93"/>
    </row>
    <row r="2" spans="1:20" ht="3" customHeight="1" x14ac:dyDescent="0.2">
      <c r="A2" s="133"/>
      <c r="B2" s="133"/>
      <c r="C2" s="133"/>
      <c r="D2" s="133"/>
      <c r="E2" s="133"/>
      <c r="F2" s="133"/>
      <c r="G2" s="133"/>
      <c r="H2" s="133"/>
      <c r="I2" s="80"/>
      <c r="J2" s="80"/>
    </row>
    <row r="3" spans="1:20" ht="61.5" customHeight="1" x14ac:dyDescent="0.2">
      <c r="A3" s="134" t="s">
        <v>0</v>
      </c>
      <c r="B3" s="134" t="s">
        <v>8</v>
      </c>
      <c r="C3" s="120" t="s">
        <v>121</v>
      </c>
      <c r="D3" s="120"/>
      <c r="E3" s="124" t="s">
        <v>101</v>
      </c>
      <c r="F3" s="124"/>
      <c r="G3" s="124" t="s">
        <v>41</v>
      </c>
      <c r="H3" s="124"/>
      <c r="I3" s="120" t="s">
        <v>102</v>
      </c>
      <c r="J3" s="120"/>
      <c r="K3" s="120" t="s">
        <v>18</v>
      </c>
      <c r="L3" s="120"/>
      <c r="M3" s="120" t="s">
        <v>124</v>
      </c>
      <c r="N3" s="120"/>
      <c r="O3" s="123" t="s">
        <v>19</v>
      </c>
      <c r="P3" s="123"/>
      <c r="Q3" s="123"/>
      <c r="R3" s="123"/>
      <c r="S3" s="123"/>
      <c r="T3" s="123"/>
    </row>
    <row r="4" spans="1:20" ht="12.75" customHeight="1" x14ac:dyDescent="0.2">
      <c r="A4" s="134"/>
      <c r="B4" s="134"/>
      <c r="C4" s="120" t="s">
        <v>46</v>
      </c>
      <c r="D4" s="121" t="s">
        <v>122</v>
      </c>
      <c r="E4" s="124" t="s">
        <v>46</v>
      </c>
      <c r="F4" s="122" t="s">
        <v>123</v>
      </c>
      <c r="G4" s="122" t="s">
        <v>20</v>
      </c>
      <c r="H4" s="122" t="s">
        <v>40</v>
      </c>
      <c r="I4" s="121" t="s">
        <v>20</v>
      </c>
      <c r="J4" s="121" t="s">
        <v>43</v>
      </c>
      <c r="K4" s="121" t="s">
        <v>20</v>
      </c>
      <c r="L4" s="121" t="s">
        <v>21</v>
      </c>
      <c r="M4" s="129" t="s">
        <v>20</v>
      </c>
      <c r="N4" s="121" t="s">
        <v>21</v>
      </c>
      <c r="O4" s="121" t="s">
        <v>44</v>
      </c>
      <c r="P4" s="121"/>
      <c r="Q4" s="121" t="s">
        <v>42</v>
      </c>
      <c r="R4" s="121"/>
      <c r="S4" s="121"/>
      <c r="T4" s="121"/>
    </row>
    <row r="5" spans="1:20" ht="30" customHeight="1" x14ac:dyDescent="0.2">
      <c r="A5" s="134"/>
      <c r="B5" s="134"/>
      <c r="C5" s="120"/>
      <c r="D5" s="121"/>
      <c r="E5" s="124"/>
      <c r="F5" s="122"/>
      <c r="G5" s="122"/>
      <c r="H5" s="122"/>
      <c r="I5" s="121"/>
      <c r="J5" s="121"/>
      <c r="K5" s="121"/>
      <c r="L5" s="121"/>
      <c r="M5" s="130"/>
      <c r="N5" s="121"/>
      <c r="O5" s="121"/>
      <c r="P5" s="121"/>
      <c r="Q5" s="125" t="s">
        <v>45</v>
      </c>
      <c r="R5" s="126"/>
      <c r="S5" s="125" t="s">
        <v>103</v>
      </c>
      <c r="T5" s="126"/>
    </row>
    <row r="6" spans="1:20" ht="35.25" customHeight="1" x14ac:dyDescent="0.2">
      <c r="A6" s="134"/>
      <c r="B6" s="134"/>
      <c r="C6" s="120"/>
      <c r="D6" s="121"/>
      <c r="E6" s="124"/>
      <c r="F6" s="122"/>
      <c r="G6" s="122"/>
      <c r="H6" s="122"/>
      <c r="I6" s="121"/>
      <c r="J6" s="121"/>
      <c r="K6" s="121"/>
      <c r="L6" s="121"/>
      <c r="M6" s="130"/>
      <c r="N6" s="121"/>
      <c r="O6" s="121"/>
      <c r="P6" s="121"/>
      <c r="Q6" s="127"/>
      <c r="R6" s="128"/>
      <c r="S6" s="127"/>
      <c r="T6" s="128"/>
    </row>
    <row r="7" spans="1:20" ht="64.5" customHeight="1" x14ac:dyDescent="0.2">
      <c r="A7" s="134"/>
      <c r="B7" s="134"/>
      <c r="C7" s="120"/>
      <c r="D7" s="121"/>
      <c r="E7" s="124"/>
      <c r="F7" s="122"/>
      <c r="G7" s="122"/>
      <c r="H7" s="122"/>
      <c r="I7" s="121"/>
      <c r="J7" s="121"/>
      <c r="K7" s="121"/>
      <c r="L7" s="121"/>
      <c r="M7" s="131"/>
      <c r="N7" s="121"/>
      <c r="O7" s="97" t="s">
        <v>20</v>
      </c>
      <c r="P7" s="97" t="s">
        <v>39</v>
      </c>
      <c r="Q7" s="97" t="s">
        <v>20</v>
      </c>
      <c r="R7" s="97" t="s">
        <v>39</v>
      </c>
      <c r="S7" s="97" t="s">
        <v>20</v>
      </c>
      <c r="T7" s="97" t="s">
        <v>39</v>
      </c>
    </row>
    <row r="8" spans="1:20" ht="15" customHeight="1" x14ac:dyDescent="0.2">
      <c r="A8" s="82" t="s">
        <v>3</v>
      </c>
      <c r="B8" s="82" t="s">
        <v>4</v>
      </c>
      <c r="C8" s="82">
        <v>1</v>
      </c>
      <c r="D8" s="82">
        <v>2</v>
      </c>
      <c r="E8" s="94">
        <v>3</v>
      </c>
      <c r="F8" s="94">
        <v>4</v>
      </c>
      <c r="G8" s="94">
        <v>5</v>
      </c>
      <c r="H8" s="94">
        <v>6</v>
      </c>
      <c r="I8" s="82">
        <v>7</v>
      </c>
      <c r="J8" s="82">
        <v>8</v>
      </c>
      <c r="K8" s="82">
        <v>9</v>
      </c>
      <c r="L8" s="82">
        <v>10</v>
      </c>
      <c r="M8" s="82">
        <v>11</v>
      </c>
      <c r="N8" s="82">
        <v>12</v>
      </c>
      <c r="O8" s="82">
        <v>13</v>
      </c>
      <c r="P8" s="82">
        <v>14</v>
      </c>
      <c r="Q8" s="82">
        <v>15</v>
      </c>
      <c r="R8" s="82">
        <v>16</v>
      </c>
      <c r="S8" s="82">
        <v>17</v>
      </c>
      <c r="T8" s="82">
        <v>18</v>
      </c>
    </row>
    <row r="9" spans="1:20" ht="24" customHeight="1" x14ac:dyDescent="0.2">
      <c r="A9" s="82">
        <v>1</v>
      </c>
      <c r="B9" s="83" t="s">
        <v>128</v>
      </c>
      <c r="C9" s="81">
        <f>SUM(C10:C16,C19:C27)</f>
        <v>13236</v>
      </c>
      <c r="D9" s="81">
        <f t="shared" ref="D9:T9" si="0">SUM(D10:D16,D19:D27)</f>
        <v>10</v>
      </c>
      <c r="E9" s="74">
        <f t="shared" si="0"/>
        <v>4963038.6800000137</v>
      </c>
      <c r="F9" s="74">
        <f t="shared" si="0"/>
        <v>18256.96</v>
      </c>
      <c r="G9" s="117">
        <f t="shared" si="0"/>
        <v>10302</v>
      </c>
      <c r="H9" s="74">
        <f t="shared" si="0"/>
        <v>4125664.0700000031</v>
      </c>
      <c r="I9" s="81">
        <f t="shared" si="0"/>
        <v>17</v>
      </c>
      <c r="J9" s="74">
        <f t="shared" si="0"/>
        <v>5202.13</v>
      </c>
      <c r="K9" s="81">
        <f>SUM(K10:K16,K19:K27)</f>
        <v>278</v>
      </c>
      <c r="L9" s="74">
        <f t="shared" si="0"/>
        <v>94692.24</v>
      </c>
      <c r="M9" s="74">
        <f t="shared" si="0"/>
        <v>624</v>
      </c>
      <c r="N9" s="74">
        <f t="shared" si="0"/>
        <v>165838.74</v>
      </c>
      <c r="O9" s="81">
        <f t="shared" si="0"/>
        <v>2417</v>
      </c>
      <c r="P9" s="74">
        <f t="shared" si="0"/>
        <v>844850.10999999905</v>
      </c>
      <c r="Q9" s="81">
        <f t="shared" si="0"/>
        <v>25</v>
      </c>
      <c r="R9" s="74">
        <f t="shared" si="0"/>
        <v>3166.7999999999997</v>
      </c>
      <c r="S9" s="81">
        <f t="shared" si="0"/>
        <v>2392</v>
      </c>
      <c r="T9" s="74">
        <f t="shared" si="0"/>
        <v>841683.30999999912</v>
      </c>
    </row>
    <row r="10" spans="1:20" ht="16.5" customHeight="1" x14ac:dyDescent="0.2">
      <c r="A10" s="82">
        <v>2</v>
      </c>
      <c r="B10" s="98" t="s">
        <v>5</v>
      </c>
      <c r="C10" s="84">
        <v>5826</v>
      </c>
      <c r="D10" s="84">
        <v>5</v>
      </c>
      <c r="E10" s="75">
        <v>3513354.8500000099</v>
      </c>
      <c r="F10" s="75">
        <v>2404.36</v>
      </c>
      <c r="G10" s="118">
        <v>3910</v>
      </c>
      <c r="H10" s="75">
        <v>2831708.99</v>
      </c>
      <c r="I10" s="75">
        <v>11</v>
      </c>
      <c r="J10" s="75">
        <v>3976.33</v>
      </c>
      <c r="K10" s="75">
        <v>111</v>
      </c>
      <c r="L10" s="75">
        <v>60796.58</v>
      </c>
      <c r="M10" s="75">
        <v>473</v>
      </c>
      <c r="N10" s="75">
        <v>128300.84</v>
      </c>
      <c r="O10" s="84">
        <f t="shared" ref="O10:P12" si="1">SUM(Q10,S10)</f>
        <v>1557</v>
      </c>
      <c r="P10" s="75">
        <f t="shared" si="1"/>
        <v>663441.14999999898</v>
      </c>
      <c r="Q10" s="84">
        <v>3</v>
      </c>
      <c r="R10" s="75">
        <v>487.2</v>
      </c>
      <c r="S10" s="84">
        <v>1554</v>
      </c>
      <c r="T10" s="75">
        <v>662953.94999999902</v>
      </c>
    </row>
    <row r="11" spans="1:20" ht="19.5" customHeight="1" x14ac:dyDescent="0.2">
      <c r="A11" s="82">
        <v>3</v>
      </c>
      <c r="B11" s="98" t="s">
        <v>1</v>
      </c>
      <c r="C11" s="84">
        <v>2278</v>
      </c>
      <c r="D11" s="84">
        <v>3</v>
      </c>
      <c r="E11" s="75">
        <v>560523.60000000196</v>
      </c>
      <c r="F11" s="75">
        <v>730.8</v>
      </c>
      <c r="G11" s="118">
        <v>1587</v>
      </c>
      <c r="H11" s="75">
        <v>443931.63000000099</v>
      </c>
      <c r="I11" s="75">
        <v>2</v>
      </c>
      <c r="J11" s="75">
        <v>373.2</v>
      </c>
      <c r="K11" s="84">
        <v>50</v>
      </c>
      <c r="L11" s="75">
        <v>13192.7</v>
      </c>
      <c r="M11" s="84">
        <v>115</v>
      </c>
      <c r="N11" s="75">
        <v>32799.480000000003</v>
      </c>
      <c r="O11" s="84">
        <f t="shared" si="1"/>
        <v>610</v>
      </c>
      <c r="P11" s="75">
        <f t="shared" si="1"/>
        <v>147499.79999999999</v>
      </c>
      <c r="Q11" s="84"/>
      <c r="R11" s="75"/>
      <c r="S11" s="84">
        <v>610</v>
      </c>
      <c r="T11" s="75">
        <v>147499.79999999999</v>
      </c>
    </row>
    <row r="12" spans="1:20" ht="15" customHeight="1" x14ac:dyDescent="0.2">
      <c r="A12" s="82">
        <v>4</v>
      </c>
      <c r="B12" s="98" t="s">
        <v>67</v>
      </c>
      <c r="C12" s="84">
        <v>2015</v>
      </c>
      <c r="D12" s="84"/>
      <c r="E12" s="75">
        <v>484885.80000000098</v>
      </c>
      <c r="F12" s="75"/>
      <c r="G12" s="118">
        <v>1978</v>
      </c>
      <c r="H12" s="75">
        <v>482438.17000000202</v>
      </c>
      <c r="I12" s="75">
        <v>3</v>
      </c>
      <c r="J12" s="75">
        <v>730.8</v>
      </c>
      <c r="K12" s="84">
        <v>41</v>
      </c>
      <c r="L12" s="75">
        <v>9751.2000000000007</v>
      </c>
      <c r="M12" s="84">
        <v>5</v>
      </c>
      <c r="N12" s="75">
        <v>1218.4000000000001</v>
      </c>
      <c r="O12" s="84">
        <f t="shared" si="1"/>
        <v>33</v>
      </c>
      <c r="P12" s="75">
        <f t="shared" si="1"/>
        <v>7308</v>
      </c>
      <c r="Q12" s="84">
        <v>2</v>
      </c>
      <c r="R12" s="75">
        <v>243.6</v>
      </c>
      <c r="S12" s="84">
        <v>31</v>
      </c>
      <c r="T12" s="75">
        <v>7064.4</v>
      </c>
    </row>
    <row r="13" spans="1:20" ht="15.75" customHeight="1" x14ac:dyDescent="0.2">
      <c r="A13" s="82">
        <v>5</v>
      </c>
      <c r="B13" s="98" t="s">
        <v>68</v>
      </c>
      <c r="C13" s="84">
        <v>13</v>
      </c>
      <c r="D13" s="84"/>
      <c r="E13" s="75">
        <v>8113.8</v>
      </c>
      <c r="F13" s="75"/>
      <c r="G13" s="118">
        <v>13</v>
      </c>
      <c r="H13" s="75">
        <v>8777.82</v>
      </c>
      <c r="I13" s="75"/>
      <c r="J13" s="75"/>
      <c r="K13" s="75"/>
      <c r="L13" s="75"/>
      <c r="M13" s="75"/>
      <c r="N13" s="75"/>
      <c r="O13" s="84">
        <f t="shared" ref="O13:P43" si="2">SUM(Q13,S13)</f>
        <v>0</v>
      </c>
      <c r="P13" s="75">
        <f t="shared" si="2"/>
        <v>0</v>
      </c>
      <c r="Q13" s="84"/>
      <c r="R13" s="75"/>
      <c r="S13" s="84"/>
      <c r="T13" s="75"/>
    </row>
    <row r="14" spans="1:20" ht="16.5" customHeight="1" x14ac:dyDescent="0.2">
      <c r="A14" s="82">
        <v>6</v>
      </c>
      <c r="B14" s="98" t="s">
        <v>6</v>
      </c>
      <c r="C14" s="84">
        <v>1484</v>
      </c>
      <c r="D14" s="84"/>
      <c r="E14" s="75">
        <v>179460.16000000099</v>
      </c>
      <c r="F14" s="75"/>
      <c r="G14" s="118">
        <v>1390</v>
      </c>
      <c r="H14" s="75">
        <v>170356.08000000101</v>
      </c>
      <c r="I14" s="75"/>
      <c r="J14" s="75"/>
      <c r="K14" s="75">
        <v>30</v>
      </c>
      <c r="L14" s="75">
        <v>3775.8</v>
      </c>
      <c r="M14" s="75">
        <v>31</v>
      </c>
      <c r="N14" s="75">
        <v>3520.02</v>
      </c>
      <c r="O14" s="84">
        <f t="shared" si="2"/>
        <v>79</v>
      </c>
      <c r="P14" s="75">
        <f t="shared" si="2"/>
        <v>9670.9599999999991</v>
      </c>
      <c r="Q14" s="84">
        <v>17</v>
      </c>
      <c r="R14" s="75">
        <v>2070.6</v>
      </c>
      <c r="S14" s="84">
        <v>62</v>
      </c>
      <c r="T14" s="75">
        <v>7600.36</v>
      </c>
    </row>
    <row r="15" spans="1:20" ht="21" customHeight="1" x14ac:dyDescent="0.2">
      <c r="A15" s="82">
        <v>7</v>
      </c>
      <c r="B15" s="98" t="s">
        <v>7</v>
      </c>
      <c r="C15" s="84">
        <v>1207</v>
      </c>
      <c r="D15" s="84"/>
      <c r="E15" s="75">
        <v>146769</v>
      </c>
      <c r="F15" s="75"/>
      <c r="G15" s="118">
        <v>1024</v>
      </c>
      <c r="H15" s="75">
        <v>132003.54999999999</v>
      </c>
      <c r="I15" s="75">
        <v>1</v>
      </c>
      <c r="J15" s="75">
        <v>121.8</v>
      </c>
      <c r="K15" s="75">
        <v>37</v>
      </c>
      <c r="L15" s="75">
        <v>4826.3599999999997</v>
      </c>
      <c r="M15" s="75"/>
      <c r="N15" s="75"/>
      <c r="O15" s="84">
        <f t="shared" si="2"/>
        <v>126</v>
      </c>
      <c r="P15" s="75">
        <f t="shared" si="2"/>
        <v>15346.8</v>
      </c>
      <c r="Q15" s="84">
        <v>3</v>
      </c>
      <c r="R15" s="75">
        <v>365.4</v>
      </c>
      <c r="S15" s="84">
        <v>123</v>
      </c>
      <c r="T15" s="75">
        <v>14981.4</v>
      </c>
    </row>
    <row r="16" spans="1:20" ht="33.75" customHeight="1" x14ac:dyDescent="0.2">
      <c r="A16" s="82">
        <v>8</v>
      </c>
      <c r="B16" s="98" t="s">
        <v>71</v>
      </c>
      <c r="C16" s="75">
        <f t="shared" ref="C16:L16" si="3">SUM(C17:C18)</f>
        <v>31</v>
      </c>
      <c r="D16" s="75">
        <f t="shared" si="3"/>
        <v>1</v>
      </c>
      <c r="E16" s="75">
        <f t="shared" si="3"/>
        <v>22374.14</v>
      </c>
      <c r="F16" s="75">
        <f t="shared" si="3"/>
        <v>15000</v>
      </c>
      <c r="G16" s="118">
        <f t="shared" si="3"/>
        <v>30</v>
      </c>
      <c r="H16" s="75">
        <f t="shared" si="3"/>
        <v>8070.8</v>
      </c>
      <c r="I16" s="75">
        <f t="shared" si="3"/>
        <v>0</v>
      </c>
      <c r="J16" s="75">
        <f t="shared" si="3"/>
        <v>0</v>
      </c>
      <c r="K16" s="75">
        <f t="shared" si="3"/>
        <v>2</v>
      </c>
      <c r="L16" s="75">
        <f t="shared" si="3"/>
        <v>1497</v>
      </c>
      <c r="M16" s="75">
        <f>SUM(M17:M18)</f>
        <v>0</v>
      </c>
      <c r="N16" s="75">
        <f>SUM(N17:N18)</f>
        <v>0</v>
      </c>
      <c r="O16" s="75">
        <f t="shared" si="2"/>
        <v>1</v>
      </c>
      <c r="P16" s="75">
        <f t="shared" si="2"/>
        <v>243.6</v>
      </c>
      <c r="Q16" s="75">
        <f>SUM(Q17:Q18)</f>
        <v>0</v>
      </c>
      <c r="R16" s="75">
        <f>SUM(R17:R18)</f>
        <v>0</v>
      </c>
      <c r="S16" s="75">
        <f>SUM(S17:S18)</f>
        <v>1</v>
      </c>
      <c r="T16" s="75">
        <f>SUM(T17:T18)</f>
        <v>243.6</v>
      </c>
    </row>
    <row r="17" spans="1:20" ht="14.25" customHeight="1" x14ac:dyDescent="0.2">
      <c r="A17" s="82">
        <v>9</v>
      </c>
      <c r="B17" s="99" t="s">
        <v>1</v>
      </c>
      <c r="C17" s="84">
        <v>17</v>
      </c>
      <c r="D17" s="84"/>
      <c r="E17" s="75">
        <v>4384.8</v>
      </c>
      <c r="F17" s="75"/>
      <c r="G17" s="118">
        <v>16</v>
      </c>
      <c r="H17" s="75">
        <v>4267.6000000000004</v>
      </c>
      <c r="I17" s="75"/>
      <c r="J17" s="75"/>
      <c r="K17" s="84"/>
      <c r="L17" s="75"/>
      <c r="M17" s="84"/>
      <c r="N17" s="75"/>
      <c r="O17" s="84">
        <f t="shared" si="2"/>
        <v>1</v>
      </c>
      <c r="P17" s="75">
        <f t="shared" si="2"/>
        <v>243.6</v>
      </c>
      <c r="Q17" s="84"/>
      <c r="R17" s="75"/>
      <c r="S17" s="84">
        <v>1</v>
      </c>
      <c r="T17" s="75">
        <v>243.6</v>
      </c>
    </row>
    <row r="18" spans="1:20" ht="23.25" customHeight="1" x14ac:dyDescent="0.2">
      <c r="A18" s="82">
        <v>10</v>
      </c>
      <c r="B18" s="99" t="s">
        <v>2</v>
      </c>
      <c r="C18" s="84">
        <v>14</v>
      </c>
      <c r="D18" s="84">
        <v>1</v>
      </c>
      <c r="E18" s="75">
        <v>17989.34</v>
      </c>
      <c r="F18" s="75">
        <v>15000</v>
      </c>
      <c r="G18" s="118">
        <v>14</v>
      </c>
      <c r="H18" s="75">
        <v>3803.2</v>
      </c>
      <c r="I18" s="75"/>
      <c r="J18" s="75"/>
      <c r="K18" s="84">
        <v>2</v>
      </c>
      <c r="L18" s="75">
        <v>1497</v>
      </c>
      <c r="M18" s="84"/>
      <c r="N18" s="75"/>
      <c r="O18" s="84">
        <f t="shared" si="2"/>
        <v>0</v>
      </c>
      <c r="P18" s="75">
        <f t="shared" si="2"/>
        <v>0</v>
      </c>
      <c r="Q18" s="84"/>
      <c r="R18" s="75"/>
      <c r="S18" s="84"/>
      <c r="T18" s="75"/>
    </row>
    <row r="19" spans="1:20" ht="17.25" customHeight="1" x14ac:dyDescent="0.2">
      <c r="A19" s="82">
        <v>11</v>
      </c>
      <c r="B19" s="98" t="s">
        <v>17</v>
      </c>
      <c r="C19" s="84">
        <v>147</v>
      </c>
      <c r="D19" s="84">
        <v>1</v>
      </c>
      <c r="E19" s="75">
        <v>18026.400000000001</v>
      </c>
      <c r="F19" s="75">
        <v>121.8</v>
      </c>
      <c r="G19" s="118">
        <v>143</v>
      </c>
      <c r="H19" s="75">
        <v>17758.7</v>
      </c>
      <c r="I19" s="75"/>
      <c r="J19" s="75"/>
      <c r="K19" s="84"/>
      <c r="L19" s="75"/>
      <c r="M19" s="84"/>
      <c r="N19" s="75"/>
      <c r="O19" s="84">
        <f t="shared" si="2"/>
        <v>3</v>
      </c>
      <c r="P19" s="75">
        <f t="shared" si="2"/>
        <v>365.4</v>
      </c>
      <c r="Q19" s="84"/>
      <c r="R19" s="75"/>
      <c r="S19" s="84">
        <v>3</v>
      </c>
      <c r="T19" s="75">
        <v>365.4</v>
      </c>
    </row>
    <row r="20" spans="1:20" ht="30" customHeight="1" x14ac:dyDescent="0.2">
      <c r="A20" s="82">
        <v>12</v>
      </c>
      <c r="B20" s="98" t="s">
        <v>9</v>
      </c>
      <c r="C20" s="84"/>
      <c r="D20" s="84"/>
      <c r="E20" s="75"/>
      <c r="F20" s="75"/>
      <c r="G20" s="118"/>
      <c r="H20" s="75"/>
      <c r="I20" s="75"/>
      <c r="J20" s="75"/>
      <c r="K20" s="84"/>
      <c r="L20" s="75"/>
      <c r="M20" s="84"/>
      <c r="N20" s="75"/>
      <c r="O20" s="84">
        <f t="shared" si="2"/>
        <v>0</v>
      </c>
      <c r="P20" s="75">
        <f t="shared" si="2"/>
        <v>0</v>
      </c>
      <c r="Q20" s="84"/>
      <c r="R20" s="75"/>
      <c r="S20" s="84"/>
      <c r="T20" s="75"/>
    </row>
    <row r="21" spans="1:20" ht="30" customHeight="1" x14ac:dyDescent="0.2">
      <c r="A21" s="82">
        <v>13</v>
      </c>
      <c r="B21" s="98" t="s">
        <v>10</v>
      </c>
      <c r="C21" s="84">
        <v>21</v>
      </c>
      <c r="D21" s="84"/>
      <c r="E21" s="75">
        <v>2734.93</v>
      </c>
      <c r="F21" s="75"/>
      <c r="G21" s="118">
        <v>18</v>
      </c>
      <c r="H21" s="75">
        <v>4082.94</v>
      </c>
      <c r="I21" s="75"/>
      <c r="J21" s="75"/>
      <c r="K21" s="84">
        <v>1</v>
      </c>
      <c r="L21" s="75">
        <v>121.8</v>
      </c>
      <c r="M21" s="84"/>
      <c r="N21" s="75"/>
      <c r="O21" s="84">
        <f t="shared" si="2"/>
        <v>3</v>
      </c>
      <c r="P21" s="75">
        <f t="shared" si="2"/>
        <v>365.4</v>
      </c>
      <c r="Q21" s="84"/>
      <c r="R21" s="75"/>
      <c r="S21" s="84">
        <v>3</v>
      </c>
      <c r="T21" s="75">
        <v>365.4</v>
      </c>
    </row>
    <row r="22" spans="1:20" ht="18.75" customHeight="1" x14ac:dyDescent="0.2">
      <c r="A22" s="82">
        <v>14</v>
      </c>
      <c r="B22" s="98" t="s">
        <v>16</v>
      </c>
      <c r="C22" s="84"/>
      <c r="D22" s="84"/>
      <c r="E22" s="75"/>
      <c r="F22" s="75"/>
      <c r="G22" s="118"/>
      <c r="H22" s="75"/>
      <c r="I22" s="75"/>
      <c r="J22" s="75"/>
      <c r="K22" s="84"/>
      <c r="L22" s="75"/>
      <c r="M22" s="84"/>
      <c r="N22" s="75"/>
      <c r="O22" s="84">
        <f t="shared" si="2"/>
        <v>0</v>
      </c>
      <c r="P22" s="75">
        <f t="shared" si="2"/>
        <v>0</v>
      </c>
      <c r="Q22" s="84"/>
      <c r="R22" s="75"/>
      <c r="S22" s="84"/>
      <c r="T22" s="75"/>
    </row>
    <row r="23" spans="1:20" ht="17.25" customHeight="1" x14ac:dyDescent="0.2">
      <c r="A23" s="82">
        <v>15</v>
      </c>
      <c r="B23" s="98" t="s">
        <v>11</v>
      </c>
      <c r="C23" s="84">
        <v>211</v>
      </c>
      <c r="D23" s="84"/>
      <c r="E23" s="75">
        <v>26065.200000000001</v>
      </c>
      <c r="F23" s="75"/>
      <c r="G23" s="118">
        <v>206</v>
      </c>
      <c r="H23" s="75">
        <v>25804.59</v>
      </c>
      <c r="I23" s="75"/>
      <c r="J23" s="75"/>
      <c r="K23" s="84">
        <v>6</v>
      </c>
      <c r="L23" s="75">
        <v>730.8</v>
      </c>
      <c r="M23" s="84"/>
      <c r="N23" s="75"/>
      <c r="O23" s="84">
        <f t="shared" si="2"/>
        <v>5</v>
      </c>
      <c r="P23" s="75">
        <f t="shared" si="2"/>
        <v>609</v>
      </c>
      <c r="Q23" s="84"/>
      <c r="R23" s="75"/>
      <c r="S23" s="84">
        <v>5</v>
      </c>
      <c r="T23" s="75">
        <v>609</v>
      </c>
    </row>
    <row r="24" spans="1:20" ht="25.5" customHeight="1" x14ac:dyDescent="0.2">
      <c r="A24" s="82">
        <v>16</v>
      </c>
      <c r="B24" s="98" t="s">
        <v>15</v>
      </c>
      <c r="C24" s="84"/>
      <c r="D24" s="84"/>
      <c r="E24" s="75"/>
      <c r="F24" s="75"/>
      <c r="G24" s="118"/>
      <c r="H24" s="75"/>
      <c r="I24" s="75"/>
      <c r="J24" s="75"/>
      <c r="K24" s="84"/>
      <c r="L24" s="75"/>
      <c r="M24" s="84"/>
      <c r="N24" s="75"/>
      <c r="O24" s="84">
        <f t="shared" si="2"/>
        <v>0</v>
      </c>
      <c r="P24" s="75">
        <f t="shared" si="2"/>
        <v>0</v>
      </c>
      <c r="Q24" s="84"/>
      <c r="R24" s="75"/>
      <c r="S24" s="84"/>
      <c r="T24" s="75"/>
    </row>
    <row r="25" spans="1:20" ht="17.25" customHeight="1" x14ac:dyDescent="0.2">
      <c r="A25" s="82">
        <v>17</v>
      </c>
      <c r="B25" s="98" t="s">
        <v>13</v>
      </c>
      <c r="C25" s="84"/>
      <c r="D25" s="84"/>
      <c r="E25" s="75"/>
      <c r="F25" s="75"/>
      <c r="G25" s="118"/>
      <c r="H25" s="75"/>
      <c r="I25" s="75"/>
      <c r="J25" s="75"/>
      <c r="K25" s="84"/>
      <c r="L25" s="75"/>
      <c r="M25" s="84"/>
      <c r="N25" s="75"/>
      <c r="O25" s="84">
        <f t="shared" si="2"/>
        <v>0</v>
      </c>
      <c r="P25" s="75">
        <f t="shared" si="2"/>
        <v>0</v>
      </c>
      <c r="Q25" s="84"/>
      <c r="R25" s="75"/>
      <c r="S25" s="84"/>
      <c r="T25" s="75"/>
    </row>
    <row r="26" spans="1:20" ht="26.25" customHeight="1" x14ac:dyDescent="0.2">
      <c r="A26" s="82">
        <v>18</v>
      </c>
      <c r="B26" s="98" t="s">
        <v>14</v>
      </c>
      <c r="C26" s="84">
        <v>3</v>
      </c>
      <c r="D26" s="84"/>
      <c r="E26" s="75">
        <v>730.8</v>
      </c>
      <c r="F26" s="75"/>
      <c r="G26" s="118">
        <v>3</v>
      </c>
      <c r="H26" s="75">
        <v>730.8</v>
      </c>
      <c r="I26" s="75"/>
      <c r="J26" s="75"/>
      <c r="K26" s="84"/>
      <c r="L26" s="75"/>
      <c r="M26" s="84"/>
      <c r="N26" s="75"/>
      <c r="O26" s="84">
        <f t="shared" si="2"/>
        <v>0</v>
      </c>
      <c r="P26" s="75">
        <f t="shared" si="2"/>
        <v>0</v>
      </c>
      <c r="Q26" s="84"/>
      <c r="R26" s="75"/>
      <c r="S26" s="84"/>
      <c r="T26" s="75"/>
    </row>
    <row r="27" spans="1:20" ht="25.5" customHeight="1" x14ac:dyDescent="0.2">
      <c r="A27" s="82">
        <v>19</v>
      </c>
      <c r="B27" s="98" t="s">
        <v>12</v>
      </c>
      <c r="C27" s="84"/>
      <c r="D27" s="84"/>
      <c r="E27" s="75"/>
      <c r="F27" s="75"/>
      <c r="G27" s="118"/>
      <c r="H27" s="75"/>
      <c r="I27" s="75"/>
      <c r="J27" s="75"/>
      <c r="K27" s="84"/>
      <c r="L27" s="75"/>
      <c r="M27" s="84"/>
      <c r="N27" s="75"/>
      <c r="O27" s="84">
        <f t="shared" si="2"/>
        <v>0</v>
      </c>
      <c r="P27" s="75">
        <f t="shared" si="2"/>
        <v>0</v>
      </c>
      <c r="Q27" s="84"/>
      <c r="R27" s="75"/>
      <c r="S27" s="84"/>
      <c r="T27" s="75"/>
    </row>
    <row r="28" spans="1:20" ht="15" x14ac:dyDescent="0.2">
      <c r="A28" s="82">
        <v>20</v>
      </c>
      <c r="B28" s="83" t="s">
        <v>129</v>
      </c>
      <c r="C28" s="81">
        <f>SUM(C29:C43)</f>
        <v>0</v>
      </c>
      <c r="D28" s="81">
        <f t="shared" ref="D28:T28" si="4">SUM(D29:D43)</f>
        <v>0</v>
      </c>
      <c r="E28" s="74">
        <f t="shared" si="4"/>
        <v>0</v>
      </c>
      <c r="F28" s="74">
        <f t="shared" si="4"/>
        <v>0</v>
      </c>
      <c r="G28" s="117">
        <f>SUM(G29:G43)</f>
        <v>0</v>
      </c>
      <c r="H28" s="74">
        <f>SUM(H29:H43)</f>
        <v>0</v>
      </c>
      <c r="I28" s="81">
        <f t="shared" si="4"/>
        <v>0</v>
      </c>
      <c r="J28" s="74">
        <f t="shared" si="4"/>
        <v>0</v>
      </c>
      <c r="K28" s="81">
        <f t="shared" si="4"/>
        <v>0</v>
      </c>
      <c r="L28" s="74">
        <f t="shared" si="4"/>
        <v>0</v>
      </c>
      <c r="M28" s="81">
        <f>SUM(M29:M43)</f>
        <v>0</v>
      </c>
      <c r="N28" s="74">
        <f>SUM(N29:N43)</f>
        <v>0</v>
      </c>
      <c r="O28" s="81">
        <f t="shared" si="4"/>
        <v>0</v>
      </c>
      <c r="P28" s="74">
        <f t="shared" si="4"/>
        <v>0</v>
      </c>
      <c r="Q28" s="81">
        <f t="shared" si="4"/>
        <v>0</v>
      </c>
      <c r="R28" s="74">
        <f t="shared" si="4"/>
        <v>0</v>
      </c>
      <c r="S28" s="81">
        <f t="shared" si="4"/>
        <v>0</v>
      </c>
      <c r="T28" s="74">
        <f t="shared" si="4"/>
        <v>0</v>
      </c>
    </row>
    <row r="29" spans="1:20" ht="15.75" customHeight="1" x14ac:dyDescent="0.2">
      <c r="A29" s="82">
        <v>21</v>
      </c>
      <c r="B29" s="98" t="s">
        <v>5</v>
      </c>
      <c r="C29" s="84"/>
      <c r="D29" s="84"/>
      <c r="E29" s="75"/>
      <c r="F29" s="75"/>
      <c r="G29" s="118"/>
      <c r="H29" s="75"/>
      <c r="I29" s="84"/>
      <c r="J29" s="75"/>
      <c r="K29" s="84"/>
      <c r="L29" s="75"/>
      <c r="M29" s="84"/>
      <c r="N29" s="75"/>
      <c r="O29" s="84">
        <f t="shared" si="2"/>
        <v>0</v>
      </c>
      <c r="P29" s="75">
        <f t="shared" si="2"/>
        <v>0</v>
      </c>
      <c r="Q29" s="84"/>
      <c r="R29" s="75"/>
      <c r="S29" s="84"/>
      <c r="T29" s="75"/>
    </row>
    <row r="30" spans="1:20" ht="15" x14ac:dyDescent="0.2">
      <c r="A30" s="82">
        <v>22</v>
      </c>
      <c r="B30" s="98" t="s">
        <v>1</v>
      </c>
      <c r="C30" s="84"/>
      <c r="D30" s="84"/>
      <c r="E30" s="75"/>
      <c r="F30" s="75"/>
      <c r="G30" s="118"/>
      <c r="H30" s="75"/>
      <c r="I30" s="84"/>
      <c r="J30" s="75"/>
      <c r="K30" s="84"/>
      <c r="L30" s="75"/>
      <c r="M30" s="84"/>
      <c r="N30" s="75"/>
      <c r="O30" s="84">
        <f t="shared" si="2"/>
        <v>0</v>
      </c>
      <c r="P30" s="75">
        <f t="shared" si="2"/>
        <v>0</v>
      </c>
      <c r="Q30" s="84"/>
      <c r="R30" s="75"/>
      <c r="S30" s="84"/>
      <c r="T30" s="75"/>
    </row>
    <row r="31" spans="1:20" ht="15" x14ac:dyDescent="0.2">
      <c r="A31" s="82">
        <v>23</v>
      </c>
      <c r="B31" s="98" t="s">
        <v>47</v>
      </c>
      <c r="C31" s="84"/>
      <c r="D31" s="84"/>
      <c r="E31" s="75"/>
      <c r="F31" s="75"/>
      <c r="G31" s="118"/>
      <c r="H31" s="75"/>
      <c r="I31" s="84"/>
      <c r="J31" s="75"/>
      <c r="K31" s="84"/>
      <c r="L31" s="75"/>
      <c r="M31" s="84"/>
      <c r="N31" s="75"/>
      <c r="O31" s="84">
        <f t="shared" si="2"/>
        <v>0</v>
      </c>
      <c r="P31" s="75">
        <f t="shared" si="2"/>
        <v>0</v>
      </c>
      <c r="Q31" s="84"/>
      <c r="R31" s="75"/>
      <c r="S31" s="84"/>
      <c r="T31" s="75"/>
    </row>
    <row r="32" spans="1:20" ht="15" x14ac:dyDescent="0.2">
      <c r="A32" s="82">
        <v>24</v>
      </c>
      <c r="B32" s="98" t="s">
        <v>48</v>
      </c>
      <c r="C32" s="84"/>
      <c r="D32" s="84"/>
      <c r="E32" s="75"/>
      <c r="F32" s="75"/>
      <c r="G32" s="118"/>
      <c r="H32" s="75"/>
      <c r="I32" s="84"/>
      <c r="J32" s="75"/>
      <c r="K32" s="84"/>
      <c r="L32" s="75"/>
      <c r="M32" s="84"/>
      <c r="N32" s="75"/>
      <c r="O32" s="84">
        <f t="shared" si="2"/>
        <v>0</v>
      </c>
      <c r="P32" s="75">
        <f t="shared" si="2"/>
        <v>0</v>
      </c>
      <c r="Q32" s="84"/>
      <c r="R32" s="75"/>
      <c r="S32" s="84"/>
      <c r="T32" s="75"/>
    </row>
    <row r="33" spans="1:20" ht="15" x14ac:dyDescent="0.2">
      <c r="A33" s="82">
        <v>25</v>
      </c>
      <c r="B33" s="98" t="s">
        <v>10</v>
      </c>
      <c r="C33" s="84"/>
      <c r="D33" s="84"/>
      <c r="E33" s="75"/>
      <c r="F33" s="75"/>
      <c r="G33" s="118"/>
      <c r="H33" s="75"/>
      <c r="I33" s="84"/>
      <c r="J33" s="75"/>
      <c r="K33" s="84"/>
      <c r="L33" s="75"/>
      <c r="M33" s="84"/>
      <c r="N33" s="75"/>
      <c r="O33" s="84">
        <f t="shared" si="2"/>
        <v>0</v>
      </c>
      <c r="P33" s="75">
        <f t="shared" si="2"/>
        <v>0</v>
      </c>
      <c r="Q33" s="84"/>
      <c r="R33" s="75"/>
      <c r="S33" s="84"/>
      <c r="T33" s="75"/>
    </row>
    <row r="34" spans="1:20" ht="15" x14ac:dyDescent="0.2">
      <c r="A34" s="82">
        <v>26</v>
      </c>
      <c r="B34" s="98" t="s">
        <v>105</v>
      </c>
      <c r="C34" s="84"/>
      <c r="D34" s="84"/>
      <c r="E34" s="75"/>
      <c r="F34" s="75"/>
      <c r="G34" s="118"/>
      <c r="H34" s="75"/>
      <c r="I34" s="84"/>
      <c r="J34" s="75"/>
      <c r="K34" s="84"/>
      <c r="L34" s="75"/>
      <c r="M34" s="84"/>
      <c r="N34" s="75"/>
      <c r="O34" s="84">
        <f t="shared" si="2"/>
        <v>0</v>
      </c>
      <c r="P34" s="75">
        <f t="shared" si="2"/>
        <v>0</v>
      </c>
      <c r="Q34" s="84"/>
      <c r="R34" s="75"/>
      <c r="S34" s="84"/>
      <c r="T34" s="75"/>
    </row>
    <row r="35" spans="1:20" ht="15" x14ac:dyDescent="0.2">
      <c r="A35" s="82">
        <v>27</v>
      </c>
      <c r="B35" s="98" t="s">
        <v>13</v>
      </c>
      <c r="C35" s="84"/>
      <c r="D35" s="84"/>
      <c r="E35" s="75"/>
      <c r="F35" s="75"/>
      <c r="G35" s="118"/>
      <c r="H35" s="75"/>
      <c r="I35" s="84"/>
      <c r="J35" s="75"/>
      <c r="K35" s="84"/>
      <c r="L35" s="75"/>
      <c r="M35" s="84"/>
      <c r="N35" s="75"/>
      <c r="O35" s="84">
        <f t="shared" si="2"/>
        <v>0</v>
      </c>
      <c r="P35" s="75">
        <f t="shared" si="2"/>
        <v>0</v>
      </c>
      <c r="Q35" s="84"/>
      <c r="R35" s="75"/>
      <c r="S35" s="84"/>
      <c r="T35" s="75"/>
    </row>
    <row r="36" spans="1:20" ht="30" x14ac:dyDescent="0.2">
      <c r="A36" s="82">
        <v>28</v>
      </c>
      <c r="B36" s="98" t="s">
        <v>49</v>
      </c>
      <c r="C36" s="84"/>
      <c r="D36" s="84"/>
      <c r="E36" s="75"/>
      <c r="F36" s="75"/>
      <c r="G36" s="118"/>
      <c r="H36" s="75"/>
      <c r="I36" s="84"/>
      <c r="J36" s="75"/>
      <c r="K36" s="84"/>
      <c r="L36" s="75"/>
      <c r="M36" s="84"/>
      <c r="N36" s="75"/>
      <c r="O36" s="84">
        <f t="shared" si="2"/>
        <v>0</v>
      </c>
      <c r="P36" s="75">
        <f t="shared" si="2"/>
        <v>0</v>
      </c>
      <c r="Q36" s="84"/>
      <c r="R36" s="75"/>
      <c r="S36" s="84"/>
      <c r="T36" s="75"/>
    </row>
    <row r="37" spans="1:20" ht="15" x14ac:dyDescent="0.2">
      <c r="A37" s="82">
        <v>29</v>
      </c>
      <c r="B37" s="98" t="s">
        <v>12</v>
      </c>
      <c r="C37" s="84"/>
      <c r="D37" s="84"/>
      <c r="E37" s="75"/>
      <c r="F37" s="75"/>
      <c r="G37" s="118"/>
      <c r="H37" s="75"/>
      <c r="I37" s="84"/>
      <c r="J37" s="75"/>
      <c r="K37" s="84"/>
      <c r="L37" s="75"/>
      <c r="M37" s="84"/>
      <c r="N37" s="75"/>
      <c r="O37" s="84">
        <f t="shared" si="2"/>
        <v>0</v>
      </c>
      <c r="P37" s="75">
        <f t="shared" si="2"/>
        <v>0</v>
      </c>
      <c r="Q37" s="84"/>
      <c r="R37" s="75"/>
      <c r="S37" s="84"/>
      <c r="T37" s="75"/>
    </row>
    <row r="38" spans="1:20" ht="30" x14ac:dyDescent="0.2">
      <c r="A38" s="82">
        <v>30</v>
      </c>
      <c r="B38" s="98" t="s">
        <v>50</v>
      </c>
      <c r="C38" s="84"/>
      <c r="D38" s="84"/>
      <c r="E38" s="75"/>
      <c r="F38" s="75"/>
      <c r="G38" s="118"/>
      <c r="H38" s="75"/>
      <c r="I38" s="84"/>
      <c r="J38" s="75"/>
      <c r="K38" s="84"/>
      <c r="L38" s="75"/>
      <c r="M38" s="84"/>
      <c r="N38" s="75"/>
      <c r="O38" s="84">
        <f t="shared" si="2"/>
        <v>0</v>
      </c>
      <c r="P38" s="75">
        <f t="shared" si="2"/>
        <v>0</v>
      </c>
      <c r="Q38" s="84"/>
      <c r="R38" s="75"/>
      <c r="S38" s="84"/>
      <c r="T38" s="75"/>
    </row>
    <row r="39" spans="1:20" ht="15" x14ac:dyDescent="0.2">
      <c r="A39" s="82">
        <v>31</v>
      </c>
      <c r="B39" s="98" t="s">
        <v>51</v>
      </c>
      <c r="C39" s="84"/>
      <c r="D39" s="84"/>
      <c r="E39" s="75"/>
      <c r="F39" s="75"/>
      <c r="G39" s="118"/>
      <c r="H39" s="75"/>
      <c r="I39" s="84"/>
      <c r="J39" s="75"/>
      <c r="K39" s="84"/>
      <c r="L39" s="75"/>
      <c r="M39" s="84"/>
      <c r="N39" s="75"/>
      <c r="O39" s="84">
        <f t="shared" si="2"/>
        <v>0</v>
      </c>
      <c r="P39" s="75">
        <f t="shared" si="2"/>
        <v>0</v>
      </c>
      <c r="Q39" s="84"/>
      <c r="R39" s="75"/>
      <c r="S39" s="84"/>
      <c r="T39" s="75"/>
    </row>
    <row r="40" spans="1:20" ht="45" x14ac:dyDescent="0.2">
      <c r="A40" s="82">
        <v>32</v>
      </c>
      <c r="B40" s="98" t="s">
        <v>52</v>
      </c>
      <c r="C40" s="84"/>
      <c r="D40" s="84"/>
      <c r="E40" s="75"/>
      <c r="F40" s="75"/>
      <c r="G40" s="118"/>
      <c r="H40" s="75"/>
      <c r="I40" s="84"/>
      <c r="J40" s="75"/>
      <c r="K40" s="84"/>
      <c r="L40" s="75"/>
      <c r="M40" s="84"/>
      <c r="N40" s="75"/>
      <c r="O40" s="84">
        <f t="shared" si="2"/>
        <v>0</v>
      </c>
      <c r="P40" s="75">
        <f t="shared" si="2"/>
        <v>0</v>
      </c>
      <c r="Q40" s="84"/>
      <c r="R40" s="75"/>
      <c r="S40" s="84"/>
      <c r="T40" s="75"/>
    </row>
    <row r="41" spans="1:20" ht="30" x14ac:dyDescent="0.2">
      <c r="A41" s="82">
        <v>33</v>
      </c>
      <c r="B41" s="98" t="s">
        <v>53</v>
      </c>
      <c r="C41" s="84"/>
      <c r="D41" s="84"/>
      <c r="E41" s="75"/>
      <c r="F41" s="75"/>
      <c r="G41" s="118"/>
      <c r="H41" s="75"/>
      <c r="I41" s="84"/>
      <c r="J41" s="75"/>
      <c r="K41" s="84"/>
      <c r="L41" s="75"/>
      <c r="M41" s="84"/>
      <c r="N41" s="75"/>
      <c r="O41" s="84">
        <f t="shared" si="2"/>
        <v>0</v>
      </c>
      <c r="P41" s="75">
        <f t="shared" si="2"/>
        <v>0</v>
      </c>
      <c r="Q41" s="84"/>
      <c r="R41" s="75"/>
      <c r="S41" s="84"/>
      <c r="T41" s="75"/>
    </row>
    <row r="42" spans="1:20" ht="30" x14ac:dyDescent="0.2">
      <c r="A42" s="82">
        <v>34</v>
      </c>
      <c r="B42" s="98" t="s">
        <v>54</v>
      </c>
      <c r="C42" s="84"/>
      <c r="D42" s="84"/>
      <c r="E42" s="75"/>
      <c r="F42" s="75"/>
      <c r="G42" s="118"/>
      <c r="H42" s="75"/>
      <c r="I42" s="84"/>
      <c r="J42" s="75"/>
      <c r="K42" s="84"/>
      <c r="L42" s="75"/>
      <c r="M42" s="84"/>
      <c r="N42" s="75"/>
      <c r="O42" s="84">
        <f t="shared" si="2"/>
        <v>0</v>
      </c>
      <c r="P42" s="75">
        <f t="shared" si="2"/>
        <v>0</v>
      </c>
      <c r="Q42" s="84"/>
      <c r="R42" s="75"/>
      <c r="S42" s="84"/>
      <c r="T42" s="75"/>
    </row>
    <row r="43" spans="1:20" ht="14.25" customHeight="1" x14ac:dyDescent="0.2">
      <c r="A43" s="82">
        <v>35</v>
      </c>
      <c r="B43" s="98" t="s">
        <v>104</v>
      </c>
      <c r="C43" s="84"/>
      <c r="D43" s="84"/>
      <c r="E43" s="75"/>
      <c r="F43" s="75"/>
      <c r="G43" s="118"/>
      <c r="H43" s="75"/>
      <c r="I43" s="84"/>
      <c r="J43" s="75"/>
      <c r="K43" s="84"/>
      <c r="L43" s="75"/>
      <c r="M43" s="84"/>
      <c r="N43" s="75"/>
      <c r="O43" s="84">
        <f t="shared" si="2"/>
        <v>0</v>
      </c>
      <c r="P43" s="75">
        <f t="shared" si="2"/>
        <v>0</v>
      </c>
      <c r="Q43" s="84"/>
      <c r="R43" s="75"/>
      <c r="S43" s="84"/>
      <c r="T43" s="75"/>
    </row>
    <row r="44" spans="1:20" ht="31.5" customHeight="1" x14ac:dyDescent="0.2">
      <c r="A44" s="82">
        <v>36</v>
      </c>
      <c r="B44" s="83" t="s">
        <v>130</v>
      </c>
      <c r="C44" s="81">
        <f>SUM(C45:C51)</f>
        <v>1298</v>
      </c>
      <c r="D44" s="81">
        <f t="shared" ref="D44:T44" si="5">SUM(D45:D51)</f>
        <v>0</v>
      </c>
      <c r="E44" s="74">
        <f>SUM(E45:E51)</f>
        <v>94742.440000000192</v>
      </c>
      <c r="F44" s="74">
        <f t="shared" si="5"/>
        <v>0</v>
      </c>
      <c r="G44" s="117">
        <f>SUM(G45:G51)</f>
        <v>904</v>
      </c>
      <c r="H44" s="74">
        <f>SUM(H45:H51)</f>
        <v>68434.67</v>
      </c>
      <c r="I44" s="81">
        <f t="shared" si="5"/>
        <v>0</v>
      </c>
      <c r="J44" s="74">
        <f t="shared" si="5"/>
        <v>0</v>
      </c>
      <c r="K44" s="81">
        <f t="shared" si="5"/>
        <v>29</v>
      </c>
      <c r="L44" s="74">
        <f t="shared" si="5"/>
        <v>2034.06</v>
      </c>
      <c r="M44" s="81">
        <f>SUM(M45:M51)</f>
        <v>4</v>
      </c>
      <c r="N44" s="74">
        <f>SUM(N45:N51)</f>
        <v>823.11</v>
      </c>
      <c r="O44" s="81">
        <f t="shared" si="5"/>
        <v>381</v>
      </c>
      <c r="P44" s="74">
        <f t="shared" si="5"/>
        <v>28842.240000000002</v>
      </c>
      <c r="Q44" s="81">
        <f t="shared" si="5"/>
        <v>5</v>
      </c>
      <c r="R44" s="74">
        <f t="shared" si="5"/>
        <v>365.4</v>
      </c>
      <c r="S44" s="81">
        <f t="shared" si="5"/>
        <v>376</v>
      </c>
      <c r="T44" s="74">
        <f t="shared" si="5"/>
        <v>28476.84</v>
      </c>
    </row>
    <row r="45" spans="1:20" ht="13.5" customHeight="1" x14ac:dyDescent="0.2">
      <c r="A45" s="82">
        <v>37</v>
      </c>
      <c r="B45" s="98" t="s">
        <v>69</v>
      </c>
      <c r="C45" s="84">
        <v>25</v>
      </c>
      <c r="D45" s="84"/>
      <c r="E45" s="75">
        <v>3380.26</v>
      </c>
      <c r="F45" s="75"/>
      <c r="G45" s="118">
        <v>5</v>
      </c>
      <c r="H45" s="75">
        <v>725.03</v>
      </c>
      <c r="I45" s="75"/>
      <c r="J45" s="75"/>
      <c r="K45" s="84"/>
      <c r="L45" s="75"/>
      <c r="M45" s="84">
        <v>2</v>
      </c>
      <c r="N45" s="75">
        <v>487.2</v>
      </c>
      <c r="O45" s="84">
        <f t="shared" ref="O45:P57" si="6">SUM(Q45,S45)</f>
        <v>20</v>
      </c>
      <c r="P45" s="75">
        <f t="shared" si="6"/>
        <v>2679.6</v>
      </c>
      <c r="Q45" s="84"/>
      <c r="R45" s="75"/>
      <c r="S45" s="84">
        <v>20</v>
      </c>
      <c r="T45" s="75">
        <v>2679.6</v>
      </c>
    </row>
    <row r="46" spans="1:20" ht="15" customHeight="1" x14ac:dyDescent="0.2">
      <c r="A46" s="82">
        <v>38</v>
      </c>
      <c r="B46" s="98" t="s">
        <v>70</v>
      </c>
      <c r="C46" s="84">
        <v>1271</v>
      </c>
      <c r="D46" s="84"/>
      <c r="E46" s="75">
        <v>91203.8400000002</v>
      </c>
      <c r="F46" s="75"/>
      <c r="G46" s="118">
        <v>897</v>
      </c>
      <c r="H46" s="75">
        <v>67551.3</v>
      </c>
      <c r="I46" s="75"/>
      <c r="J46" s="75"/>
      <c r="K46" s="84">
        <v>29</v>
      </c>
      <c r="L46" s="75">
        <v>2034.06</v>
      </c>
      <c r="M46" s="84">
        <v>2</v>
      </c>
      <c r="N46" s="75">
        <v>335.91</v>
      </c>
      <c r="O46" s="84">
        <f>SUM(Q46,S46)</f>
        <v>361</v>
      </c>
      <c r="P46" s="75">
        <f>SUM(R46,T46)</f>
        <v>26162.640000000003</v>
      </c>
      <c r="Q46" s="84">
        <v>5</v>
      </c>
      <c r="R46" s="75">
        <v>365.4</v>
      </c>
      <c r="S46" s="84">
        <v>356</v>
      </c>
      <c r="T46" s="75">
        <v>25797.24</v>
      </c>
    </row>
    <row r="47" spans="1:20" ht="29.25" customHeight="1" x14ac:dyDescent="0.2">
      <c r="A47" s="82">
        <v>39</v>
      </c>
      <c r="B47" s="98" t="s">
        <v>9</v>
      </c>
      <c r="C47" s="84"/>
      <c r="D47" s="84"/>
      <c r="E47" s="75"/>
      <c r="F47" s="75"/>
      <c r="G47" s="118"/>
      <c r="H47" s="75"/>
      <c r="I47" s="75"/>
      <c r="J47" s="75"/>
      <c r="K47" s="84"/>
      <c r="L47" s="75"/>
      <c r="M47" s="84"/>
      <c r="N47" s="75"/>
      <c r="O47" s="84">
        <f t="shared" si="6"/>
        <v>0</v>
      </c>
      <c r="P47" s="75">
        <f t="shared" si="6"/>
        <v>0</v>
      </c>
      <c r="Q47" s="84"/>
      <c r="R47" s="75"/>
      <c r="S47" s="84"/>
      <c r="T47" s="75"/>
    </row>
    <row r="48" spans="1:20" ht="30" customHeight="1" x14ac:dyDescent="0.2">
      <c r="A48" s="82">
        <v>40</v>
      </c>
      <c r="B48" s="98" t="s">
        <v>10</v>
      </c>
      <c r="C48" s="84">
        <v>1</v>
      </c>
      <c r="D48" s="84"/>
      <c r="E48" s="75">
        <v>36.54</v>
      </c>
      <c r="F48" s="75"/>
      <c r="G48" s="118">
        <v>1</v>
      </c>
      <c r="H48" s="75">
        <v>36.54</v>
      </c>
      <c r="I48" s="75"/>
      <c r="J48" s="75"/>
      <c r="K48" s="84"/>
      <c r="L48" s="75"/>
      <c r="M48" s="84"/>
      <c r="N48" s="75"/>
      <c r="O48" s="84">
        <f t="shared" si="6"/>
        <v>0</v>
      </c>
      <c r="P48" s="75">
        <f t="shared" si="6"/>
        <v>0</v>
      </c>
      <c r="Q48" s="84"/>
      <c r="R48" s="75"/>
      <c r="S48" s="84"/>
      <c r="T48" s="75"/>
    </row>
    <row r="49" spans="1:20" ht="30" customHeight="1" x14ac:dyDescent="0.2">
      <c r="A49" s="82">
        <v>41</v>
      </c>
      <c r="B49" s="98" t="s">
        <v>55</v>
      </c>
      <c r="C49" s="84"/>
      <c r="D49" s="84"/>
      <c r="E49" s="75"/>
      <c r="F49" s="75"/>
      <c r="G49" s="118"/>
      <c r="H49" s="75"/>
      <c r="I49" s="75"/>
      <c r="J49" s="75"/>
      <c r="K49" s="84"/>
      <c r="L49" s="75"/>
      <c r="M49" s="84"/>
      <c r="N49" s="75"/>
      <c r="O49" s="84">
        <f t="shared" si="6"/>
        <v>0</v>
      </c>
      <c r="P49" s="75">
        <f t="shared" si="6"/>
        <v>0</v>
      </c>
      <c r="Q49" s="84"/>
      <c r="R49" s="75"/>
      <c r="S49" s="84"/>
      <c r="T49" s="75"/>
    </row>
    <row r="50" spans="1:20" ht="16.5" customHeight="1" x14ac:dyDescent="0.2">
      <c r="A50" s="82">
        <v>42</v>
      </c>
      <c r="B50" s="98" t="s">
        <v>11</v>
      </c>
      <c r="C50" s="84">
        <v>1</v>
      </c>
      <c r="D50" s="84"/>
      <c r="E50" s="75">
        <v>121.8</v>
      </c>
      <c r="F50" s="75"/>
      <c r="G50" s="118">
        <v>1</v>
      </c>
      <c r="H50" s="75">
        <v>121.8</v>
      </c>
      <c r="I50" s="75"/>
      <c r="J50" s="75"/>
      <c r="K50" s="84"/>
      <c r="L50" s="75"/>
      <c r="M50" s="84"/>
      <c r="N50" s="75"/>
      <c r="O50" s="84">
        <f t="shared" si="6"/>
        <v>0</v>
      </c>
      <c r="P50" s="75">
        <f t="shared" si="6"/>
        <v>0</v>
      </c>
      <c r="Q50" s="84"/>
      <c r="R50" s="75"/>
      <c r="S50" s="84"/>
      <c r="T50" s="75"/>
    </row>
    <row r="51" spans="1:20" ht="24.75" customHeight="1" x14ac:dyDescent="0.2">
      <c r="A51" s="82">
        <v>43</v>
      </c>
      <c r="B51" s="98" t="s">
        <v>12</v>
      </c>
      <c r="C51" s="84"/>
      <c r="D51" s="84"/>
      <c r="E51" s="75"/>
      <c r="F51" s="75"/>
      <c r="G51" s="118"/>
      <c r="H51" s="75"/>
      <c r="I51" s="75"/>
      <c r="J51" s="75"/>
      <c r="K51" s="84"/>
      <c r="L51" s="75"/>
      <c r="M51" s="84"/>
      <c r="N51" s="75"/>
      <c r="O51" s="84">
        <f t="shared" si="6"/>
        <v>0</v>
      </c>
      <c r="P51" s="75">
        <f t="shared" si="6"/>
        <v>0</v>
      </c>
      <c r="Q51" s="84"/>
      <c r="R51" s="75"/>
      <c r="S51" s="84"/>
      <c r="T51" s="75"/>
    </row>
    <row r="52" spans="1:20" ht="31.5" customHeight="1" x14ac:dyDescent="0.2">
      <c r="A52" s="82">
        <v>44</v>
      </c>
      <c r="B52" s="83" t="s">
        <v>131</v>
      </c>
      <c r="C52" s="81">
        <f>SUM(C53:C57)</f>
        <v>328</v>
      </c>
      <c r="D52" s="81">
        <f t="shared" ref="D52:T52" si="7">SUM(D53:D57)</f>
        <v>0</v>
      </c>
      <c r="E52" s="74">
        <f t="shared" si="7"/>
        <v>1890</v>
      </c>
      <c r="F52" s="74">
        <f t="shared" si="7"/>
        <v>0</v>
      </c>
      <c r="G52" s="117">
        <f>SUM(G53:G57)</f>
        <v>315</v>
      </c>
      <c r="H52" s="74">
        <f>SUM(H53:H57)</f>
        <v>4779.34</v>
      </c>
      <c r="I52" s="81">
        <f t="shared" si="7"/>
        <v>0</v>
      </c>
      <c r="J52" s="74">
        <f t="shared" si="7"/>
        <v>0</v>
      </c>
      <c r="K52" s="81">
        <f t="shared" si="7"/>
        <v>0</v>
      </c>
      <c r="L52" s="74">
        <f t="shared" si="7"/>
        <v>0</v>
      </c>
      <c r="M52" s="81">
        <f>SUM(M53:M57)</f>
        <v>0</v>
      </c>
      <c r="N52" s="74">
        <f>SUM(N53:N57)</f>
        <v>0</v>
      </c>
      <c r="O52" s="81">
        <f t="shared" si="7"/>
        <v>14</v>
      </c>
      <c r="P52" s="74">
        <f t="shared" si="7"/>
        <v>66</v>
      </c>
      <c r="Q52" s="74">
        <f t="shared" si="7"/>
        <v>0</v>
      </c>
      <c r="R52" s="74">
        <f t="shared" si="7"/>
        <v>0</v>
      </c>
      <c r="S52" s="74">
        <f t="shared" si="7"/>
        <v>14</v>
      </c>
      <c r="T52" s="74">
        <f t="shared" si="7"/>
        <v>66</v>
      </c>
    </row>
    <row r="53" spans="1:20" ht="14.25" customHeight="1" x14ac:dyDescent="0.2">
      <c r="A53" s="82">
        <v>45</v>
      </c>
      <c r="B53" s="98" t="s">
        <v>33</v>
      </c>
      <c r="C53" s="84">
        <v>187</v>
      </c>
      <c r="D53" s="84">
        <v>0</v>
      </c>
      <c r="E53" s="75">
        <v>584</v>
      </c>
      <c r="F53" s="75">
        <v>0</v>
      </c>
      <c r="G53" s="118">
        <v>187</v>
      </c>
      <c r="H53" s="75">
        <v>3382.4</v>
      </c>
      <c r="I53" s="75"/>
      <c r="J53" s="75"/>
      <c r="K53" s="84"/>
      <c r="L53" s="75"/>
      <c r="M53" s="84"/>
      <c r="N53" s="75"/>
      <c r="O53" s="84">
        <f t="shared" si="6"/>
        <v>0</v>
      </c>
      <c r="P53" s="75">
        <f t="shared" si="6"/>
        <v>0</v>
      </c>
      <c r="Q53" s="84"/>
      <c r="R53" s="75"/>
      <c r="S53" s="84"/>
      <c r="T53" s="75"/>
    </row>
    <row r="54" spans="1:20" ht="22.5" customHeight="1" x14ac:dyDescent="0.2">
      <c r="A54" s="82">
        <v>46</v>
      </c>
      <c r="B54" s="98" t="s">
        <v>34</v>
      </c>
      <c r="C54" s="84">
        <v>74</v>
      </c>
      <c r="D54" s="84">
        <v>0</v>
      </c>
      <c r="E54" s="75">
        <v>225</v>
      </c>
      <c r="F54" s="75">
        <v>0</v>
      </c>
      <c r="G54" s="118">
        <v>62</v>
      </c>
      <c r="H54" s="75">
        <v>204.4</v>
      </c>
      <c r="I54" s="75"/>
      <c r="J54" s="75"/>
      <c r="K54" s="84"/>
      <c r="L54" s="75"/>
      <c r="M54" s="84"/>
      <c r="N54" s="75"/>
      <c r="O54" s="84">
        <f t="shared" si="6"/>
        <v>12</v>
      </c>
      <c r="P54" s="75">
        <f t="shared" si="6"/>
        <v>36</v>
      </c>
      <c r="Q54" s="84"/>
      <c r="R54" s="75"/>
      <c r="S54" s="84">
        <v>12</v>
      </c>
      <c r="T54" s="75">
        <v>36</v>
      </c>
    </row>
    <row r="55" spans="1:20" ht="24.75" customHeight="1" x14ac:dyDescent="0.2">
      <c r="A55" s="82">
        <v>47</v>
      </c>
      <c r="B55" s="98" t="s">
        <v>35</v>
      </c>
      <c r="C55" s="84">
        <v>12</v>
      </c>
      <c r="D55" s="84">
        <v>0</v>
      </c>
      <c r="E55" s="75">
        <v>75</v>
      </c>
      <c r="F55" s="75">
        <v>0</v>
      </c>
      <c r="G55" s="118">
        <v>12</v>
      </c>
      <c r="H55" s="75">
        <v>195</v>
      </c>
      <c r="I55" s="75"/>
      <c r="J55" s="75"/>
      <c r="K55" s="84"/>
      <c r="L55" s="75"/>
      <c r="M55" s="84"/>
      <c r="N55" s="75"/>
      <c r="O55" s="84">
        <f t="shared" si="6"/>
        <v>0</v>
      </c>
      <c r="P55" s="75">
        <f t="shared" si="6"/>
        <v>0</v>
      </c>
      <c r="Q55" s="84"/>
      <c r="R55" s="75"/>
      <c r="S55" s="84"/>
      <c r="T55" s="75"/>
    </row>
    <row r="56" spans="1:20" ht="24" customHeight="1" x14ac:dyDescent="0.2">
      <c r="A56" s="82">
        <v>48</v>
      </c>
      <c r="B56" s="98" t="s">
        <v>36</v>
      </c>
      <c r="C56" s="84">
        <v>54</v>
      </c>
      <c r="D56" s="84">
        <v>0</v>
      </c>
      <c r="E56" s="75">
        <v>1005</v>
      </c>
      <c r="F56" s="75">
        <v>0</v>
      </c>
      <c r="G56" s="118">
        <v>53</v>
      </c>
      <c r="H56" s="75">
        <v>996.54</v>
      </c>
      <c r="I56" s="75"/>
      <c r="J56" s="75"/>
      <c r="K56" s="84"/>
      <c r="L56" s="75"/>
      <c r="M56" s="84"/>
      <c r="N56" s="75"/>
      <c r="O56" s="84">
        <f t="shared" si="6"/>
        <v>2</v>
      </c>
      <c r="P56" s="75">
        <f t="shared" si="6"/>
        <v>30</v>
      </c>
      <c r="Q56" s="84"/>
      <c r="R56" s="75"/>
      <c r="S56" s="84">
        <v>2</v>
      </c>
      <c r="T56" s="75">
        <v>30</v>
      </c>
    </row>
    <row r="57" spans="1:20" ht="50.25" customHeight="1" x14ac:dyDescent="0.2">
      <c r="A57" s="82">
        <v>49</v>
      </c>
      <c r="B57" s="98" t="s">
        <v>37</v>
      </c>
      <c r="C57" s="84">
        <v>1</v>
      </c>
      <c r="D57" s="84">
        <v>0</v>
      </c>
      <c r="E57" s="75">
        <v>1</v>
      </c>
      <c r="F57" s="75">
        <v>0</v>
      </c>
      <c r="G57" s="118">
        <v>1</v>
      </c>
      <c r="H57" s="75">
        <v>1</v>
      </c>
      <c r="I57" s="75"/>
      <c r="J57" s="75"/>
      <c r="K57" s="84"/>
      <c r="L57" s="75"/>
      <c r="M57" s="84"/>
      <c r="N57" s="75"/>
      <c r="O57" s="84">
        <f t="shared" si="6"/>
        <v>0</v>
      </c>
      <c r="P57" s="75">
        <f t="shared" si="6"/>
        <v>0</v>
      </c>
      <c r="Q57" s="84"/>
      <c r="R57" s="75"/>
      <c r="S57" s="84"/>
      <c r="T57" s="75"/>
    </row>
    <row r="58" spans="1:20" ht="43.5" customHeight="1" x14ac:dyDescent="0.2">
      <c r="A58" s="82">
        <v>50</v>
      </c>
      <c r="B58" s="91" t="s">
        <v>126</v>
      </c>
      <c r="C58" s="84">
        <v>6315</v>
      </c>
      <c r="D58" s="84">
        <v>0</v>
      </c>
      <c r="E58" s="75">
        <v>230677.28000000201</v>
      </c>
      <c r="F58" s="75">
        <v>0</v>
      </c>
      <c r="G58" s="118">
        <v>3175</v>
      </c>
      <c r="H58" s="75">
        <v>115979.08000000101</v>
      </c>
      <c r="I58" s="75"/>
      <c r="J58" s="75"/>
      <c r="K58" s="84"/>
      <c r="L58" s="75"/>
      <c r="M58" s="84">
        <v>6310</v>
      </c>
      <c r="N58" s="75">
        <v>243448.37000000101</v>
      </c>
      <c r="O58" s="84">
        <f>SUM(Q58,S58)</f>
        <v>5</v>
      </c>
      <c r="P58" s="75">
        <f>SUM(R58,T58)</f>
        <v>182.7</v>
      </c>
      <c r="Q58" s="84"/>
      <c r="R58" s="75"/>
      <c r="S58" s="84">
        <v>5</v>
      </c>
      <c r="T58" s="75">
        <v>182.7</v>
      </c>
    </row>
    <row r="59" spans="1:20" ht="15.75" x14ac:dyDescent="0.2">
      <c r="A59" s="82">
        <v>51</v>
      </c>
      <c r="B59" s="85" t="s">
        <v>118</v>
      </c>
      <c r="C59" s="74">
        <f>SUM(C9,C28,C44,C52,C58)</f>
        <v>21177</v>
      </c>
      <c r="D59" s="74">
        <f>SUM(D9,D28,D44,D52,D58)</f>
        <v>10</v>
      </c>
      <c r="E59" s="74">
        <f t="shared" ref="E59:T59" si="8">SUM(E9,E28,E44,E52,E58)</f>
        <v>5290348.4000000162</v>
      </c>
      <c r="F59" s="74">
        <f t="shared" si="8"/>
        <v>18256.96</v>
      </c>
      <c r="G59" s="117">
        <f t="shared" si="8"/>
        <v>14696</v>
      </c>
      <c r="H59" s="74">
        <f t="shared" si="8"/>
        <v>4314857.1600000039</v>
      </c>
      <c r="I59" s="74">
        <f t="shared" si="8"/>
        <v>17</v>
      </c>
      <c r="J59" s="74">
        <f t="shared" si="8"/>
        <v>5202.13</v>
      </c>
      <c r="K59" s="74">
        <f t="shared" si="8"/>
        <v>307</v>
      </c>
      <c r="L59" s="74">
        <f t="shared" si="8"/>
        <v>96726.3</v>
      </c>
      <c r="M59" s="74">
        <f t="shared" si="8"/>
        <v>6938</v>
      </c>
      <c r="N59" s="74">
        <f t="shared" si="8"/>
        <v>410110.22000000102</v>
      </c>
      <c r="O59" s="74">
        <f t="shared" si="8"/>
        <v>2817</v>
      </c>
      <c r="P59" s="74">
        <f t="shared" si="8"/>
        <v>873941.049999999</v>
      </c>
      <c r="Q59" s="74">
        <f t="shared" si="8"/>
        <v>30</v>
      </c>
      <c r="R59" s="74">
        <f t="shared" si="8"/>
        <v>3532.2</v>
      </c>
      <c r="S59" s="74">
        <f t="shared" si="8"/>
        <v>2787</v>
      </c>
      <c r="T59" s="74">
        <f t="shared" si="8"/>
        <v>870408.84999999905</v>
      </c>
    </row>
    <row r="60" spans="1:20" x14ac:dyDescent="0.2">
      <c r="C60" s="87"/>
      <c r="D60" s="87"/>
      <c r="E60" s="95"/>
      <c r="F60" s="95"/>
      <c r="G60" s="95"/>
      <c r="H60" s="95"/>
      <c r="I60" s="87"/>
      <c r="J60" s="87"/>
      <c r="K60" s="87"/>
      <c r="L60" s="87"/>
      <c r="M60" s="87"/>
      <c r="N60" s="87"/>
      <c r="O60" s="87"/>
      <c r="P60" s="87"/>
      <c r="Q60" s="87"/>
      <c r="R60" s="87"/>
      <c r="S60" s="87"/>
      <c r="T60" s="87"/>
    </row>
    <row r="61" spans="1:20" ht="12.75" x14ac:dyDescent="0.2">
      <c r="B61" s="92" t="s">
        <v>119</v>
      </c>
      <c r="C61" s="87"/>
      <c r="D61" s="87"/>
      <c r="E61" s="95"/>
      <c r="F61" s="95"/>
      <c r="G61" s="95"/>
      <c r="H61" s="95"/>
      <c r="I61" s="87"/>
      <c r="J61" s="87"/>
      <c r="K61" s="87"/>
      <c r="L61" s="87"/>
      <c r="M61" s="87"/>
      <c r="N61" s="87"/>
      <c r="O61" s="87"/>
      <c r="P61" s="87"/>
      <c r="Q61" s="87"/>
      <c r="R61" s="87"/>
      <c r="S61" s="87"/>
      <c r="T61" s="87"/>
    </row>
    <row r="62" spans="1:20" ht="12.75" x14ac:dyDescent="0.2">
      <c r="B62" s="92" t="s">
        <v>120</v>
      </c>
      <c r="C62" s="87"/>
      <c r="D62" s="87"/>
      <c r="E62" s="95"/>
      <c r="F62" s="95"/>
      <c r="G62" s="95"/>
      <c r="H62" s="95"/>
      <c r="I62" s="87"/>
      <c r="J62" s="87"/>
      <c r="K62" s="87"/>
      <c r="L62" s="87"/>
      <c r="M62" s="87"/>
      <c r="N62" s="87"/>
      <c r="O62" s="87"/>
      <c r="P62" s="87"/>
      <c r="Q62" s="87"/>
      <c r="R62" s="87"/>
      <c r="S62" s="87"/>
      <c r="T62" s="87"/>
    </row>
    <row r="63" spans="1:20" ht="12.75" x14ac:dyDescent="0.2">
      <c r="B63" s="92" t="s">
        <v>125</v>
      </c>
    </row>
    <row r="64" spans="1:20" x14ac:dyDescent="0.2">
      <c r="B64" s="79" t="s">
        <v>127</v>
      </c>
    </row>
  </sheetData>
  <mergeCells count="27">
    <mergeCell ref="F4:F7"/>
    <mergeCell ref="M3:N3"/>
    <mergeCell ref="M4:M7"/>
    <mergeCell ref="N4:N7"/>
    <mergeCell ref="B1:D1"/>
    <mergeCell ref="A2:H2"/>
    <mergeCell ref="A3:A7"/>
    <mergeCell ref="B3:B7"/>
    <mergeCell ref="C3:D3"/>
    <mergeCell ref="G3:H3"/>
    <mergeCell ref="C4:C7"/>
    <mergeCell ref="G4:G7"/>
    <mergeCell ref="H4:H7"/>
    <mergeCell ref="D4:D7"/>
    <mergeCell ref="O3:T3"/>
    <mergeCell ref="E3:F3"/>
    <mergeCell ref="E4:E7"/>
    <mergeCell ref="Q4:T4"/>
    <mergeCell ref="Q5:R6"/>
    <mergeCell ref="S5:T6"/>
    <mergeCell ref="K3:L3"/>
    <mergeCell ref="J4:J7"/>
    <mergeCell ref="K4:K7"/>
    <mergeCell ref="L4:L7"/>
    <mergeCell ref="I3:J3"/>
    <mergeCell ref="O4:P6"/>
    <mergeCell ref="I4:I7"/>
  </mergeCells>
  <phoneticPr fontId="0" type="noConversion"/>
  <pageMargins left="0.27559055118110237" right="0.19685039370078741" top="0.19685039370078741" bottom="0.62992125984251968" header="0.15748031496062992" footer="0.31496062992125984"/>
  <pageSetup paperSize="9" scale="60" firstPageNumber="2" pageOrder="overThenDown" orientation="landscape" useFirstPageNumber="1" r:id="rId1"/>
  <headerFooter alignWithMargins="0">
    <oddFooter>&amp;R&amp;P&amp;C&amp;CФорма № Зведений- 10 (судовий збір), Підрозділ: ТУ ДСА України в Хмельницькій областi,_x000D_
 Початок періоду: 01.01.2015, Кінець періоду: 30.06.2015&amp;L532D96AE</oddFooter>
  </headerFooter>
  <rowBreaks count="1" manualBreakCount="1">
    <brk id="37"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zoomScaleNormal="100" workbookViewId="0">
      <selection activeCell="F35" sqref="F35"/>
    </sheetView>
  </sheetViews>
  <sheetFormatPr defaultRowHeight="12.75" x14ac:dyDescent="0.2"/>
  <cols>
    <col min="1" max="1" width="4.42578125" customWidth="1"/>
    <col min="2" max="2" width="78.5703125" style="1" customWidth="1"/>
    <col min="3" max="3" width="5.140625" style="1" customWidth="1"/>
    <col min="4" max="4" width="20.42578125" style="1" customWidth="1"/>
    <col min="5" max="5" width="10.5703125" customWidth="1"/>
    <col min="6" max="6" width="17.7109375" customWidth="1"/>
  </cols>
  <sheetData>
    <row r="1" spans="1:6" s="3" customFormat="1" ht="20.25" customHeight="1" x14ac:dyDescent="0.2">
      <c r="B1" s="135" t="s">
        <v>56</v>
      </c>
      <c r="C1" s="135"/>
      <c r="D1" s="4"/>
    </row>
    <row r="2" spans="1:6" s="3" customFormat="1" ht="7.5" customHeight="1" x14ac:dyDescent="0.2">
      <c r="B2" s="2"/>
      <c r="C2" s="2"/>
      <c r="D2" s="2"/>
    </row>
    <row r="3" spans="1:6" s="3" customFormat="1" ht="25.5" customHeight="1" x14ac:dyDescent="0.2">
      <c r="A3" s="142" t="s">
        <v>0</v>
      </c>
      <c r="B3" s="142" t="s">
        <v>57</v>
      </c>
      <c r="C3" s="142"/>
      <c r="D3" s="142"/>
      <c r="E3" s="138" t="s">
        <v>20</v>
      </c>
      <c r="F3" s="138" t="s">
        <v>39</v>
      </c>
    </row>
    <row r="4" spans="1:6" s="3" customFormat="1" ht="14.25" customHeight="1" x14ac:dyDescent="0.2">
      <c r="A4" s="142"/>
      <c r="B4" s="142"/>
      <c r="C4" s="142"/>
      <c r="D4" s="142"/>
      <c r="E4" s="138"/>
      <c r="F4" s="138"/>
    </row>
    <row r="5" spans="1:6" s="3" customFormat="1" ht="23.25" customHeight="1" x14ac:dyDescent="0.2">
      <c r="A5" s="73">
        <v>1</v>
      </c>
      <c r="B5" s="136" t="s">
        <v>58</v>
      </c>
      <c r="C5" s="136"/>
      <c r="D5" s="136"/>
      <c r="E5" s="5">
        <f>SUM(E6:E31)</f>
        <v>2787</v>
      </c>
      <c r="F5" s="57">
        <f>SUM(F6:F31)</f>
        <v>870408.84999999986</v>
      </c>
    </row>
    <row r="6" spans="1:6" s="3" customFormat="1" ht="19.5" customHeight="1" x14ac:dyDescent="0.2">
      <c r="A6" s="73">
        <v>2</v>
      </c>
      <c r="B6" s="139" t="s">
        <v>113</v>
      </c>
      <c r="C6" s="140"/>
      <c r="D6" s="141"/>
      <c r="E6" s="55">
        <v>149</v>
      </c>
      <c r="F6" s="77">
        <v>46746.17</v>
      </c>
    </row>
    <row r="7" spans="1:6" s="3" customFormat="1" ht="21.75" customHeight="1" x14ac:dyDescent="0.2">
      <c r="A7" s="73">
        <v>3</v>
      </c>
      <c r="B7" s="139" t="s">
        <v>111</v>
      </c>
      <c r="C7" s="140"/>
      <c r="D7" s="141"/>
      <c r="E7" s="55">
        <v>12</v>
      </c>
      <c r="F7" s="56">
        <v>9852.7000000000007</v>
      </c>
    </row>
    <row r="8" spans="1:6" s="3" customFormat="1" ht="15.75" customHeight="1" x14ac:dyDescent="0.2">
      <c r="A8" s="73">
        <v>4</v>
      </c>
      <c r="B8" s="139" t="s">
        <v>59</v>
      </c>
      <c r="C8" s="140"/>
      <c r="D8" s="141"/>
      <c r="E8" s="55">
        <v>1151</v>
      </c>
      <c r="F8" s="56">
        <v>280276.08</v>
      </c>
    </row>
    <row r="9" spans="1:6" s="3" customFormat="1" ht="42" customHeight="1" x14ac:dyDescent="0.2">
      <c r="A9" s="73">
        <v>5</v>
      </c>
      <c r="B9" s="139" t="s">
        <v>114</v>
      </c>
      <c r="C9" s="140"/>
      <c r="D9" s="141"/>
      <c r="E9" s="55">
        <v>2</v>
      </c>
      <c r="F9" s="56">
        <v>487.2</v>
      </c>
    </row>
    <row r="10" spans="1:6" s="3" customFormat="1" ht="27" customHeight="1" x14ac:dyDescent="0.2">
      <c r="A10" s="73">
        <v>6</v>
      </c>
      <c r="B10" s="139" t="s">
        <v>116</v>
      </c>
      <c r="C10" s="140"/>
      <c r="D10" s="141"/>
      <c r="E10" s="55">
        <v>14</v>
      </c>
      <c r="F10" s="56">
        <v>2660.63</v>
      </c>
    </row>
    <row r="11" spans="1:6" s="3" customFormat="1" ht="15.75" customHeight="1" x14ac:dyDescent="0.2">
      <c r="A11" s="73">
        <v>7</v>
      </c>
      <c r="B11" s="88" t="s">
        <v>60</v>
      </c>
      <c r="C11" s="89"/>
      <c r="D11" s="90"/>
      <c r="E11" s="55">
        <v>57</v>
      </c>
      <c r="F11" s="56">
        <v>32170.7</v>
      </c>
    </row>
    <row r="12" spans="1:6" s="3" customFormat="1" ht="16.5" customHeight="1" x14ac:dyDescent="0.2">
      <c r="A12" s="73">
        <v>8</v>
      </c>
      <c r="B12" s="88" t="s">
        <v>61</v>
      </c>
      <c r="C12" s="89"/>
      <c r="D12" s="90"/>
      <c r="E12" s="55"/>
      <c r="F12" s="56"/>
    </row>
    <row r="13" spans="1:6" s="3" customFormat="1" ht="15.75" customHeight="1" x14ac:dyDescent="0.2">
      <c r="A13" s="73">
        <v>9</v>
      </c>
      <c r="B13" s="88" t="s">
        <v>62</v>
      </c>
      <c r="C13" s="89"/>
      <c r="D13" s="90"/>
      <c r="E13" s="55">
        <v>298</v>
      </c>
      <c r="F13" s="56">
        <v>110576.21</v>
      </c>
    </row>
    <row r="14" spans="1:6" s="3" customFormat="1" ht="27" customHeight="1" x14ac:dyDescent="0.2">
      <c r="A14" s="73">
        <v>10</v>
      </c>
      <c r="B14" s="139" t="s">
        <v>115</v>
      </c>
      <c r="C14" s="140"/>
      <c r="D14" s="141"/>
      <c r="E14" s="55">
        <v>9</v>
      </c>
      <c r="F14" s="56">
        <v>3253.72</v>
      </c>
    </row>
    <row r="15" spans="1:6" s="3" customFormat="1" ht="21" customHeight="1" x14ac:dyDescent="0.2">
      <c r="A15" s="73">
        <v>11</v>
      </c>
      <c r="B15" s="88" t="s">
        <v>22</v>
      </c>
      <c r="C15" s="89"/>
      <c r="D15" s="90"/>
      <c r="E15" s="55">
        <v>386</v>
      </c>
      <c r="F15" s="56">
        <v>73711.37</v>
      </c>
    </row>
    <row r="16" spans="1:6" s="3" customFormat="1" ht="19.5" customHeight="1" x14ac:dyDescent="0.2">
      <c r="A16" s="73">
        <v>12</v>
      </c>
      <c r="B16" s="88" t="s">
        <v>63</v>
      </c>
      <c r="C16" s="89"/>
      <c r="D16" s="90"/>
      <c r="E16" s="55">
        <v>52</v>
      </c>
      <c r="F16" s="56">
        <v>8168.39</v>
      </c>
    </row>
    <row r="17" spans="1:6" s="3" customFormat="1" ht="24" customHeight="1" x14ac:dyDescent="0.2">
      <c r="A17" s="73">
        <v>13</v>
      </c>
      <c r="B17" s="137" t="s">
        <v>23</v>
      </c>
      <c r="C17" s="137"/>
      <c r="D17" s="137"/>
      <c r="E17" s="55">
        <v>310</v>
      </c>
      <c r="F17" s="56">
        <v>87383.37</v>
      </c>
    </row>
    <row r="18" spans="1:6" s="3" customFormat="1" ht="37.5" customHeight="1" x14ac:dyDescent="0.2">
      <c r="A18" s="73">
        <v>14</v>
      </c>
      <c r="B18" s="137" t="s">
        <v>24</v>
      </c>
      <c r="C18" s="137"/>
      <c r="D18" s="137"/>
      <c r="E18" s="55"/>
      <c r="F18" s="56"/>
    </row>
    <row r="19" spans="1:6" s="3" customFormat="1" ht="27.75" customHeight="1" x14ac:dyDescent="0.2">
      <c r="A19" s="73">
        <v>15</v>
      </c>
      <c r="B19" s="137" t="s">
        <v>25</v>
      </c>
      <c r="C19" s="137"/>
      <c r="D19" s="137"/>
      <c r="E19" s="55"/>
      <c r="F19" s="56"/>
    </row>
    <row r="20" spans="1:6" s="3" customFormat="1" ht="36" customHeight="1" x14ac:dyDescent="0.2">
      <c r="A20" s="73">
        <v>16</v>
      </c>
      <c r="B20" s="137" t="s">
        <v>26</v>
      </c>
      <c r="C20" s="137"/>
      <c r="D20" s="137"/>
      <c r="E20" s="55"/>
      <c r="F20" s="56"/>
    </row>
    <row r="21" spans="1:6" s="3" customFormat="1" ht="17.25" customHeight="1" x14ac:dyDescent="0.2">
      <c r="A21" s="73">
        <v>17</v>
      </c>
      <c r="B21" s="137" t="s">
        <v>64</v>
      </c>
      <c r="C21" s="137"/>
      <c r="D21" s="137"/>
      <c r="E21" s="55"/>
      <c r="F21" s="56"/>
    </row>
    <row r="22" spans="1:6" s="3" customFormat="1" ht="48.75" customHeight="1" x14ac:dyDescent="0.2">
      <c r="A22" s="73">
        <v>18</v>
      </c>
      <c r="B22" s="137" t="s">
        <v>27</v>
      </c>
      <c r="C22" s="137"/>
      <c r="D22" s="137"/>
      <c r="E22" s="55">
        <v>9</v>
      </c>
      <c r="F22" s="56">
        <v>2070.6</v>
      </c>
    </row>
    <row r="23" spans="1:6" s="3" customFormat="1" ht="40.5" customHeight="1" x14ac:dyDescent="0.2">
      <c r="A23" s="73">
        <v>19</v>
      </c>
      <c r="B23" s="137" t="s">
        <v>28</v>
      </c>
      <c r="C23" s="137"/>
      <c r="D23" s="137"/>
      <c r="E23" s="55">
        <v>1</v>
      </c>
      <c r="F23" s="56">
        <v>73.08</v>
      </c>
    </row>
    <row r="24" spans="1:6" s="3" customFormat="1" ht="45" customHeight="1" x14ac:dyDescent="0.2">
      <c r="A24" s="73">
        <v>20</v>
      </c>
      <c r="B24" s="137" t="s">
        <v>65</v>
      </c>
      <c r="C24" s="137"/>
      <c r="D24" s="137"/>
      <c r="E24" s="55">
        <v>25</v>
      </c>
      <c r="F24" s="56">
        <v>11518.82</v>
      </c>
    </row>
    <row r="25" spans="1:6" s="3" customFormat="1" ht="51.75" customHeight="1" x14ac:dyDescent="0.2">
      <c r="A25" s="73">
        <v>21</v>
      </c>
      <c r="B25" s="137" t="s">
        <v>29</v>
      </c>
      <c r="C25" s="137"/>
      <c r="D25" s="137"/>
      <c r="E25" s="55">
        <v>116</v>
      </c>
      <c r="F25" s="56">
        <v>13577.54</v>
      </c>
    </row>
    <row r="26" spans="1:6" s="3" customFormat="1" ht="47.25" customHeight="1" x14ac:dyDescent="0.2">
      <c r="A26" s="73">
        <v>22</v>
      </c>
      <c r="B26" s="137" t="s">
        <v>30</v>
      </c>
      <c r="C26" s="137"/>
      <c r="D26" s="137"/>
      <c r="E26" s="55"/>
      <c r="F26" s="56"/>
    </row>
    <row r="27" spans="1:6" s="3" customFormat="1" ht="36" customHeight="1" x14ac:dyDescent="0.2">
      <c r="A27" s="73">
        <v>23</v>
      </c>
      <c r="B27" s="137" t="s">
        <v>31</v>
      </c>
      <c r="C27" s="137"/>
      <c r="D27" s="137"/>
      <c r="E27" s="55">
        <v>28</v>
      </c>
      <c r="F27" s="56">
        <v>3434.76</v>
      </c>
    </row>
    <row r="28" spans="1:6" s="3" customFormat="1" ht="53.25" customHeight="1" x14ac:dyDescent="0.2">
      <c r="A28" s="73">
        <v>24</v>
      </c>
      <c r="B28" s="137" t="s">
        <v>32</v>
      </c>
      <c r="C28" s="137"/>
      <c r="D28" s="137"/>
      <c r="E28" s="55">
        <v>3</v>
      </c>
      <c r="F28" s="56">
        <v>487.2</v>
      </c>
    </row>
    <row r="29" spans="1:6" s="3" customFormat="1" ht="26.25" customHeight="1" x14ac:dyDescent="0.2">
      <c r="A29" s="73">
        <v>25</v>
      </c>
      <c r="B29" s="137" t="s">
        <v>38</v>
      </c>
      <c r="C29" s="137"/>
      <c r="D29" s="137"/>
      <c r="E29" s="55">
        <v>165</v>
      </c>
      <c r="F29" s="56">
        <v>183960.31</v>
      </c>
    </row>
    <row r="30" spans="1:6" s="3" customFormat="1" ht="32.25" customHeight="1" x14ac:dyDescent="0.2">
      <c r="A30" s="73">
        <v>26</v>
      </c>
      <c r="B30" s="137" t="s">
        <v>66</v>
      </c>
      <c r="C30" s="137"/>
      <c r="D30" s="137"/>
      <c r="E30" s="55"/>
      <c r="F30" s="56"/>
    </row>
    <row r="31" spans="1:6" s="3" customFormat="1" ht="39" customHeight="1" x14ac:dyDescent="0.2">
      <c r="A31" s="76">
        <v>27</v>
      </c>
      <c r="B31" s="137" t="s">
        <v>108</v>
      </c>
      <c r="C31" s="137"/>
      <c r="D31" s="137"/>
      <c r="E31" s="55"/>
      <c r="F31" s="56"/>
    </row>
    <row r="32" spans="1:6" ht="14.25" customHeight="1" x14ac:dyDescent="0.2"/>
    <row r="33" spans="1:11" ht="15.75" customHeight="1" x14ac:dyDescent="0.25">
      <c r="A33" s="68"/>
      <c r="B33" s="110" t="s">
        <v>109</v>
      </c>
      <c r="C33" s="67"/>
      <c r="D33" s="101"/>
      <c r="E33" s="102"/>
      <c r="F33" s="111" t="s">
        <v>143</v>
      </c>
      <c r="G33" s="102"/>
      <c r="H33" s="43"/>
      <c r="I33" s="43"/>
      <c r="J33" s="43"/>
      <c r="K33" s="43"/>
    </row>
    <row r="34" spans="1:11" ht="15.75" customHeight="1" x14ac:dyDescent="0.25">
      <c r="A34" s="68"/>
      <c r="B34" s="100"/>
      <c r="D34" s="115" t="s">
        <v>112</v>
      </c>
      <c r="E34" s="58"/>
      <c r="F34" s="115" t="s">
        <v>132</v>
      </c>
      <c r="H34" s="43"/>
      <c r="I34" s="43"/>
      <c r="J34" s="43"/>
      <c r="K34" s="43"/>
    </row>
    <row r="35" spans="1:11" ht="14.25" x14ac:dyDescent="0.2">
      <c r="A35" s="59"/>
      <c r="B35" s="69" t="s">
        <v>110</v>
      </c>
      <c r="C35" s="67"/>
      <c r="D35" s="101"/>
      <c r="E35" s="103"/>
      <c r="F35" s="112" t="s">
        <v>136</v>
      </c>
      <c r="G35" s="103"/>
      <c r="H35" s="44"/>
      <c r="I35" s="44"/>
    </row>
    <row r="36" spans="1:11" ht="14.25" x14ac:dyDescent="0.2">
      <c r="A36" s="60"/>
      <c r="B36" s="45"/>
      <c r="D36" s="115" t="s">
        <v>112</v>
      </c>
      <c r="F36" s="115" t="s">
        <v>132</v>
      </c>
      <c r="G36" s="46"/>
      <c r="H36" s="46"/>
      <c r="I36" s="46"/>
    </row>
    <row r="37" spans="1:11" ht="14.25" x14ac:dyDescent="0.2">
      <c r="A37" s="60"/>
      <c r="B37" s="45"/>
      <c r="C37" s="104"/>
      <c r="D37" s="105"/>
      <c r="G37" s="46"/>
      <c r="H37" s="46"/>
      <c r="I37" s="46"/>
    </row>
    <row r="38" spans="1:11" ht="15" customHeight="1" x14ac:dyDescent="0.25">
      <c r="A38" s="60"/>
      <c r="B38" s="70" t="s">
        <v>133</v>
      </c>
      <c r="D38" s="113" t="s">
        <v>141</v>
      </c>
      <c r="E38" s="45"/>
      <c r="F38" s="46"/>
      <c r="G38" s="46"/>
      <c r="H38" s="46"/>
      <c r="I38" s="46"/>
    </row>
    <row r="39" spans="1:11" ht="15.75" customHeight="1" x14ac:dyDescent="0.25">
      <c r="A39" s="61"/>
      <c r="B39" s="71" t="s">
        <v>134</v>
      </c>
      <c r="D39" s="113" t="s">
        <v>141</v>
      </c>
      <c r="E39" s="114"/>
      <c r="F39" s="114"/>
      <c r="G39" s="47"/>
      <c r="H39" s="48"/>
      <c r="I39" s="49"/>
      <c r="J39" s="49"/>
      <c r="K39" s="50"/>
    </row>
    <row r="40" spans="1:11" ht="15" customHeight="1" x14ac:dyDescent="0.25">
      <c r="A40" s="62"/>
      <c r="B40" s="72" t="s">
        <v>135</v>
      </c>
      <c r="D40" s="119" t="s">
        <v>142</v>
      </c>
      <c r="E40" s="106"/>
      <c r="F40" s="116" t="s">
        <v>137</v>
      </c>
      <c r="G40" s="46"/>
      <c r="H40" s="51"/>
      <c r="I40" s="51"/>
      <c r="J40" s="49"/>
      <c r="K40" s="50"/>
    </row>
    <row r="41" spans="1:11" x14ac:dyDescent="0.2">
      <c r="A41" s="62"/>
      <c r="D41" s="107"/>
      <c r="E41" s="63"/>
      <c r="F41" s="63"/>
      <c r="G41" s="54"/>
      <c r="H41" s="54"/>
      <c r="I41" s="54"/>
      <c r="J41" s="54"/>
      <c r="K41" s="54"/>
    </row>
    <row r="42" spans="1:11" ht="15" customHeight="1" x14ac:dyDescent="0.25">
      <c r="A42" s="64"/>
      <c r="B42" s="65"/>
      <c r="D42" s="108"/>
      <c r="E42" s="109"/>
      <c r="F42" s="52"/>
      <c r="G42" s="52"/>
      <c r="H42" s="52"/>
      <c r="I42" s="49"/>
      <c r="J42" s="49"/>
      <c r="K42" s="50"/>
    </row>
    <row r="43" spans="1:11" x14ac:dyDescent="0.2">
      <c r="A43" s="62"/>
      <c r="D43" s="63"/>
      <c r="E43" s="63"/>
      <c r="F43" s="63"/>
      <c r="G43" s="54"/>
      <c r="H43" s="54"/>
      <c r="I43" s="54"/>
      <c r="J43" s="54"/>
      <c r="K43" s="54"/>
    </row>
    <row r="44" spans="1:11" x14ac:dyDescent="0.2">
      <c r="A44" s="64"/>
      <c r="B44" s="65"/>
      <c r="C44" s="65"/>
      <c r="D44" s="65"/>
      <c r="E44" s="52"/>
      <c r="F44" s="52"/>
      <c r="G44" s="52"/>
      <c r="H44" s="52"/>
      <c r="I44" s="49"/>
      <c r="J44" s="49"/>
      <c r="K44" s="50"/>
    </row>
    <row r="45" spans="1:11" x14ac:dyDescent="0.2">
      <c r="A45" s="64"/>
      <c r="B45" s="65"/>
      <c r="C45" s="65"/>
      <c r="D45" s="65"/>
      <c r="E45" s="66"/>
      <c r="F45" s="66"/>
      <c r="G45" s="53"/>
      <c r="H45" s="48"/>
      <c r="I45" s="49"/>
      <c r="J45" s="49"/>
      <c r="K45" s="50"/>
    </row>
    <row r="46" spans="1:11" x14ac:dyDescent="0.2">
      <c r="A46" s="61"/>
      <c r="B46" s="67"/>
      <c r="C46" s="67"/>
      <c r="D46" s="67"/>
      <c r="E46" s="61"/>
      <c r="F46" s="61"/>
    </row>
  </sheetData>
  <mergeCells count="27">
    <mergeCell ref="B21:D21"/>
    <mergeCell ref="A3:A4"/>
    <mergeCell ref="B3:D4"/>
    <mergeCell ref="B8:D8"/>
    <mergeCell ref="B9:D9"/>
    <mergeCell ref="B10:D10"/>
    <mergeCell ref="B14:D14"/>
    <mergeCell ref="E3:E4"/>
    <mergeCell ref="F3:F4"/>
    <mergeCell ref="B24:D24"/>
    <mergeCell ref="B30:D30"/>
    <mergeCell ref="B17:D17"/>
    <mergeCell ref="B29:D29"/>
    <mergeCell ref="B28:D28"/>
    <mergeCell ref="B27:D27"/>
    <mergeCell ref="B6:D6"/>
    <mergeCell ref="B7:D7"/>
    <mergeCell ref="B1:C1"/>
    <mergeCell ref="B5:D5"/>
    <mergeCell ref="B31:D31"/>
    <mergeCell ref="B26:D26"/>
    <mergeCell ref="B25:D25"/>
    <mergeCell ref="B23:D23"/>
    <mergeCell ref="B22:D22"/>
    <mergeCell ref="B20:D20"/>
    <mergeCell ref="B18:D18"/>
    <mergeCell ref="B19:D19"/>
  </mergeCells>
  <phoneticPr fontId="0" type="noConversion"/>
  <hyperlinks>
    <hyperlink ref="D40" r:id="rId1"/>
  </hyperlinks>
  <pageMargins left="0.31496062992125984" right="0.11811023622047245" top="0.15748031496062992" bottom="0.74803149606299213" header="0.31496062992125984" footer="0.31496062992125984"/>
  <pageSetup paperSize="9" scale="74" firstPageNumber="6" orientation="portrait" useFirstPageNumber="1" r:id="rId2"/>
  <headerFooter>
    <oddFooter>&amp;R&amp;P&amp;C&amp;CФорма № Зведений- 10 (судовий збір), Підрозділ: ТУ ДСА України в Хмельницькій областi,_x000D_
 Початок періоду: 01.01.2015, Кінець періоду: 30.06.2015&amp;L532D96AE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zoomScaleNormal="100" workbookViewId="0">
      <selection activeCell="D39" sqref="D39:H39"/>
    </sheetView>
  </sheetViews>
  <sheetFormatPr defaultRowHeight="12.75" x14ac:dyDescent="0.2"/>
  <cols>
    <col min="1" max="1" width="1.140625" style="6" customWidth="1"/>
    <col min="2" max="2" width="15.42578125" style="6" customWidth="1"/>
    <col min="3" max="3" width="7.5703125" style="6" customWidth="1"/>
    <col min="4" max="4" width="17.42578125" style="6" customWidth="1"/>
    <col min="5" max="5" width="14.28515625" style="6" customWidth="1"/>
    <col min="6" max="6" width="18.28515625" style="6" customWidth="1"/>
    <col min="7" max="7" width="9.85546875" style="6" customWidth="1"/>
    <col min="8" max="8" width="17.7109375" style="6" customWidth="1"/>
    <col min="9" max="16384" width="9.140625" style="6"/>
  </cols>
  <sheetData>
    <row r="1" spans="1:8" ht="12.95" customHeight="1" x14ac:dyDescent="0.2">
      <c r="E1" s="7" t="s">
        <v>73</v>
      </c>
    </row>
    <row r="3" spans="1:8" ht="35.25" customHeight="1" x14ac:dyDescent="0.2">
      <c r="B3" s="164" t="s">
        <v>92</v>
      </c>
      <c r="C3" s="164"/>
      <c r="D3" s="164"/>
      <c r="E3" s="164"/>
      <c r="F3" s="164"/>
      <c r="G3" s="164"/>
      <c r="H3" s="164"/>
    </row>
    <row r="4" spans="1:8" ht="18.95" customHeight="1" x14ac:dyDescent="0.3">
      <c r="B4" s="165"/>
      <c r="C4" s="165"/>
      <c r="D4" s="165"/>
      <c r="E4" s="165"/>
      <c r="F4" s="165"/>
      <c r="G4" s="165"/>
      <c r="H4" s="165"/>
    </row>
    <row r="5" spans="1:8" ht="18.95" customHeight="1" x14ac:dyDescent="0.3">
      <c r="B5" s="8"/>
      <c r="C5" s="8"/>
      <c r="D5" s="170" t="s">
        <v>138</v>
      </c>
      <c r="E5" s="170"/>
      <c r="F5" s="170"/>
      <c r="G5" s="8"/>
      <c r="H5" s="8"/>
    </row>
    <row r="6" spans="1:8" x14ac:dyDescent="0.2">
      <c r="E6" s="9" t="s">
        <v>74</v>
      </c>
    </row>
    <row r="7" spans="1:8" ht="12.95" customHeight="1" x14ac:dyDescent="0.2">
      <c r="E7" s="10"/>
      <c r="F7" s="11"/>
      <c r="G7" s="11"/>
      <c r="H7" s="11"/>
    </row>
    <row r="8" spans="1:8" ht="12.95" customHeight="1" x14ac:dyDescent="0.2">
      <c r="E8" s="10"/>
      <c r="F8" s="11"/>
      <c r="G8" s="11"/>
      <c r="H8" s="11"/>
    </row>
    <row r="9" spans="1:8" ht="12.95" customHeight="1" x14ac:dyDescent="0.2">
      <c r="B9" s="12"/>
      <c r="C9" s="12"/>
      <c r="D9" s="12"/>
      <c r="E9" s="12"/>
    </row>
    <row r="10" spans="1:8" ht="12.95" customHeight="1" x14ac:dyDescent="0.2">
      <c r="A10" s="13"/>
      <c r="B10" s="166" t="s">
        <v>75</v>
      </c>
      <c r="C10" s="167"/>
      <c r="D10" s="168"/>
      <c r="E10" s="14" t="s">
        <v>76</v>
      </c>
      <c r="F10" s="15"/>
      <c r="G10" s="7" t="s">
        <v>93</v>
      </c>
    </row>
    <row r="11" spans="1:8" ht="12.95" customHeight="1" x14ac:dyDescent="0.2">
      <c r="A11" s="13"/>
      <c r="B11" s="38"/>
      <c r="C11" s="39"/>
      <c r="D11" s="34"/>
      <c r="E11" s="35"/>
      <c r="F11" s="11"/>
      <c r="G11" s="17" t="s">
        <v>94</v>
      </c>
    </row>
    <row r="12" spans="1:8" ht="37.5" customHeight="1" x14ac:dyDescent="0.2">
      <c r="A12" s="13"/>
      <c r="B12" s="149" t="s">
        <v>77</v>
      </c>
      <c r="C12" s="150"/>
      <c r="D12" s="151"/>
      <c r="E12" s="21" t="s">
        <v>95</v>
      </c>
      <c r="F12" s="11"/>
      <c r="G12" s="17"/>
    </row>
    <row r="13" spans="1:8" ht="12.75" customHeight="1" x14ac:dyDescent="0.2">
      <c r="A13" s="13"/>
      <c r="B13" s="18"/>
      <c r="C13" s="19"/>
      <c r="D13" s="20"/>
      <c r="E13" s="21"/>
      <c r="G13" s="22" t="s">
        <v>78</v>
      </c>
    </row>
    <row r="14" spans="1:8" ht="12.75" customHeight="1" x14ac:dyDescent="0.2">
      <c r="A14" s="13"/>
      <c r="B14" s="149" t="s">
        <v>96</v>
      </c>
      <c r="C14" s="150"/>
      <c r="D14" s="151"/>
      <c r="E14" s="152" t="s">
        <v>95</v>
      </c>
      <c r="F14" s="169" t="s">
        <v>79</v>
      </c>
      <c r="G14" s="169"/>
      <c r="H14" s="169"/>
    </row>
    <row r="15" spans="1:8" ht="12.75" customHeight="1" x14ac:dyDescent="0.2">
      <c r="A15" s="13"/>
      <c r="B15" s="149"/>
      <c r="C15" s="150"/>
      <c r="D15" s="151"/>
      <c r="E15" s="152"/>
      <c r="F15" s="173" t="s">
        <v>107</v>
      </c>
      <c r="G15" s="174"/>
      <c r="H15" s="174"/>
    </row>
    <row r="16" spans="1:8" ht="12.75" customHeight="1" x14ac:dyDescent="0.2">
      <c r="A16" s="13"/>
      <c r="B16" s="40"/>
      <c r="C16" s="41"/>
      <c r="D16" s="42"/>
      <c r="E16" s="36"/>
    </row>
    <row r="17" spans="1:8" ht="12.75" customHeight="1" x14ac:dyDescent="0.2">
      <c r="A17" s="13"/>
      <c r="B17" s="149" t="s">
        <v>97</v>
      </c>
      <c r="C17" s="150"/>
      <c r="D17" s="151"/>
      <c r="E17" s="152" t="s">
        <v>95</v>
      </c>
      <c r="F17" s="171" t="s">
        <v>117</v>
      </c>
      <c r="G17" s="172"/>
      <c r="H17" s="172"/>
    </row>
    <row r="18" spans="1:8" ht="12.95" customHeight="1" x14ac:dyDescent="0.2">
      <c r="A18" s="13"/>
      <c r="B18" s="149"/>
      <c r="C18" s="150"/>
      <c r="D18" s="151"/>
      <c r="E18" s="152"/>
      <c r="F18" s="171"/>
      <c r="G18" s="172"/>
      <c r="H18" s="172"/>
    </row>
    <row r="19" spans="1:8" ht="12.95" customHeight="1" x14ac:dyDescent="0.2">
      <c r="A19" s="13"/>
      <c r="B19" s="40"/>
      <c r="C19" s="41"/>
      <c r="D19" s="42"/>
      <c r="E19" s="36"/>
      <c r="F19" s="11"/>
      <c r="G19" s="22"/>
    </row>
    <row r="20" spans="1:8" ht="12.75" customHeight="1" x14ac:dyDescent="0.2">
      <c r="A20" s="13"/>
      <c r="B20" s="149" t="s">
        <v>100</v>
      </c>
      <c r="C20" s="150"/>
      <c r="D20" s="151"/>
      <c r="E20" s="152" t="s">
        <v>95</v>
      </c>
      <c r="F20" s="28"/>
      <c r="G20" s="28"/>
      <c r="H20" s="28"/>
    </row>
    <row r="21" spans="1:8" ht="12.75" customHeight="1" x14ac:dyDescent="0.2">
      <c r="A21" s="13"/>
      <c r="B21" s="149"/>
      <c r="C21" s="150"/>
      <c r="D21" s="151"/>
      <c r="E21" s="152"/>
      <c r="F21" s="169" t="s">
        <v>82</v>
      </c>
      <c r="G21" s="169"/>
      <c r="H21" s="169"/>
    </row>
    <row r="22" spans="1:8" ht="12.95" customHeight="1" x14ac:dyDescent="0.2">
      <c r="A22" s="13"/>
      <c r="B22" s="15"/>
      <c r="C22" s="11"/>
      <c r="D22" s="13"/>
      <c r="E22" s="23"/>
      <c r="F22" s="28"/>
      <c r="G22" s="28"/>
      <c r="H22" s="28"/>
    </row>
    <row r="23" spans="1:8" ht="12.95" customHeight="1" x14ac:dyDescent="0.2">
      <c r="A23" s="13"/>
      <c r="B23" s="149" t="s">
        <v>80</v>
      </c>
      <c r="C23" s="150"/>
      <c r="D23" s="151"/>
      <c r="E23" s="21"/>
      <c r="F23" s="11"/>
      <c r="G23" s="22"/>
    </row>
    <row r="24" spans="1:8" ht="12.95" customHeight="1" x14ac:dyDescent="0.2">
      <c r="A24" s="13"/>
      <c r="B24" s="149" t="s">
        <v>106</v>
      </c>
      <c r="C24" s="150"/>
      <c r="D24" s="151"/>
      <c r="E24" s="21"/>
      <c r="F24" s="11"/>
    </row>
    <row r="25" spans="1:8" ht="12.95" customHeight="1" x14ac:dyDescent="0.2">
      <c r="B25" s="149" t="s">
        <v>81</v>
      </c>
      <c r="C25" s="150"/>
      <c r="D25" s="151"/>
      <c r="E25" s="21" t="s">
        <v>98</v>
      </c>
    </row>
    <row r="26" spans="1:8" ht="12.95" customHeight="1" x14ac:dyDescent="0.2">
      <c r="B26" s="175" t="s">
        <v>83</v>
      </c>
      <c r="C26" s="176"/>
      <c r="D26" s="177"/>
      <c r="E26" s="23" t="s">
        <v>84</v>
      </c>
    </row>
    <row r="27" spans="1:8" ht="12.95" customHeight="1" x14ac:dyDescent="0.2">
      <c r="B27" s="24"/>
      <c r="C27" s="25"/>
      <c r="D27" s="42"/>
      <c r="E27" s="16"/>
    </row>
    <row r="28" spans="1:8" ht="12.95" customHeight="1" x14ac:dyDescent="0.2">
      <c r="B28" s="149" t="s">
        <v>85</v>
      </c>
      <c r="C28" s="150"/>
      <c r="D28" s="151"/>
      <c r="E28" s="26" t="s">
        <v>99</v>
      </c>
    </row>
    <row r="29" spans="1:8" ht="12.95" customHeight="1" x14ac:dyDescent="0.2">
      <c r="B29" s="153"/>
      <c r="C29" s="154"/>
      <c r="D29" s="155"/>
      <c r="E29" s="37" t="s">
        <v>86</v>
      </c>
    </row>
    <row r="30" spans="1:8" ht="12.95" customHeight="1" x14ac:dyDescent="0.2">
      <c r="B30" s="11"/>
      <c r="C30" s="11"/>
      <c r="D30" s="11"/>
      <c r="E30" s="11"/>
    </row>
    <row r="31" spans="1:8" ht="12.95" customHeight="1" x14ac:dyDescent="0.2">
      <c r="B31" s="11"/>
      <c r="C31" s="11"/>
      <c r="D31" s="11"/>
      <c r="E31" s="11"/>
    </row>
    <row r="32" spans="1:8" ht="12.95" customHeight="1" x14ac:dyDescent="0.2">
      <c r="B32" s="11"/>
      <c r="C32" s="11"/>
      <c r="D32" s="11"/>
      <c r="E32" s="11"/>
    </row>
    <row r="34" spans="1:9" ht="12.95" customHeight="1" x14ac:dyDescent="0.2">
      <c r="B34" s="12"/>
      <c r="C34" s="12"/>
      <c r="D34" s="12"/>
      <c r="E34" s="12"/>
      <c r="F34" s="12"/>
      <c r="G34" s="12"/>
      <c r="H34" s="12"/>
    </row>
    <row r="35" spans="1:9" ht="12.95" customHeight="1" x14ac:dyDescent="0.2">
      <c r="A35" s="13"/>
      <c r="B35" s="32" t="s">
        <v>87</v>
      </c>
      <c r="C35" s="33"/>
      <c r="D35" s="31"/>
      <c r="E35" s="31"/>
      <c r="F35" s="31"/>
      <c r="G35" s="31"/>
      <c r="H35" s="34"/>
      <c r="I35" s="11"/>
    </row>
    <row r="36" spans="1:9" ht="12.95" customHeight="1" x14ac:dyDescent="0.2">
      <c r="A36" s="13"/>
      <c r="B36" s="15"/>
      <c r="C36" s="11"/>
      <c r="D36" s="11"/>
      <c r="E36" s="11"/>
      <c r="F36" s="11"/>
      <c r="G36" s="11"/>
      <c r="H36" s="13"/>
      <c r="I36" s="11"/>
    </row>
    <row r="37" spans="1:9" ht="12.95" customHeight="1" x14ac:dyDescent="0.2">
      <c r="A37" s="13"/>
      <c r="B37" s="156" t="s">
        <v>88</v>
      </c>
      <c r="C37" s="157"/>
      <c r="D37" s="159" t="s">
        <v>139</v>
      </c>
      <c r="E37" s="159"/>
      <c r="F37" s="159"/>
      <c r="G37" s="159"/>
      <c r="H37" s="160"/>
      <c r="I37" s="11"/>
    </row>
    <row r="38" spans="1:9" ht="12.95" customHeight="1" x14ac:dyDescent="0.2">
      <c r="A38" s="13"/>
      <c r="B38" s="15"/>
      <c r="C38" s="11"/>
      <c r="D38" s="31"/>
      <c r="E38" s="31"/>
      <c r="F38" s="31"/>
      <c r="G38" s="31"/>
      <c r="H38" s="34"/>
      <c r="I38" s="11"/>
    </row>
    <row r="39" spans="1:9" ht="12.95" customHeight="1" x14ac:dyDescent="0.2">
      <c r="A39" s="13"/>
      <c r="B39" s="27" t="s">
        <v>89</v>
      </c>
      <c r="C39" s="28"/>
      <c r="D39" s="158" t="s">
        <v>140</v>
      </c>
      <c r="E39" s="159"/>
      <c r="F39" s="159"/>
      <c r="G39" s="159"/>
      <c r="H39" s="160"/>
      <c r="I39" s="11"/>
    </row>
    <row r="40" spans="1:9" ht="12.95" customHeight="1" x14ac:dyDescent="0.2">
      <c r="A40" s="13"/>
      <c r="B40" s="15"/>
      <c r="C40" s="11"/>
      <c r="D40" s="11"/>
      <c r="E40" s="11"/>
      <c r="F40" s="11"/>
      <c r="G40" s="11"/>
      <c r="H40" s="13"/>
      <c r="I40" s="11"/>
    </row>
    <row r="41" spans="1:9" ht="12.95" customHeight="1" x14ac:dyDescent="0.2">
      <c r="A41" s="13"/>
      <c r="B41" s="161"/>
      <c r="C41" s="162"/>
      <c r="D41" s="162"/>
      <c r="E41" s="162"/>
      <c r="F41" s="162"/>
      <c r="G41" s="162"/>
      <c r="H41" s="163"/>
    </row>
    <row r="42" spans="1:9" ht="12.75" customHeight="1" x14ac:dyDescent="0.2">
      <c r="A42" s="13"/>
      <c r="B42" s="146" t="s">
        <v>90</v>
      </c>
      <c r="C42" s="147"/>
      <c r="D42" s="147"/>
      <c r="E42" s="147"/>
      <c r="F42" s="147"/>
      <c r="G42" s="147"/>
      <c r="H42" s="148"/>
    </row>
    <row r="43" spans="1:9" ht="12.95" customHeight="1" x14ac:dyDescent="0.2">
      <c r="A43" s="13"/>
      <c r="B43" s="15"/>
      <c r="C43" s="11"/>
      <c r="D43" s="11"/>
      <c r="E43" s="11"/>
      <c r="F43" s="11"/>
      <c r="G43" s="11"/>
      <c r="H43" s="13"/>
      <c r="I43" s="11"/>
    </row>
    <row r="44" spans="1:9" ht="12.95" customHeight="1" x14ac:dyDescent="0.2">
      <c r="A44" s="13"/>
      <c r="B44" s="143"/>
      <c r="C44" s="144"/>
      <c r="D44" s="144"/>
      <c r="E44" s="144"/>
      <c r="F44" s="144"/>
      <c r="G44" s="144"/>
      <c r="H44" s="145"/>
      <c r="I44" s="11"/>
    </row>
    <row r="45" spans="1:9" ht="12.95" customHeight="1" x14ac:dyDescent="0.2">
      <c r="A45" s="13"/>
      <c r="B45" s="146" t="s">
        <v>91</v>
      </c>
      <c r="C45" s="147"/>
      <c r="D45" s="147"/>
      <c r="E45" s="147"/>
      <c r="F45" s="147"/>
      <c r="G45" s="147"/>
      <c r="H45" s="148"/>
      <c r="I45" s="11"/>
    </row>
    <row r="46" spans="1:9" ht="12.95" customHeight="1" x14ac:dyDescent="0.2">
      <c r="A46" s="13"/>
      <c r="B46" s="29"/>
      <c r="C46" s="12"/>
      <c r="D46" s="12"/>
      <c r="E46" s="12"/>
      <c r="F46" s="12"/>
      <c r="G46" s="12"/>
      <c r="H46" s="30"/>
      <c r="I46" s="11"/>
    </row>
    <row r="47" spans="1:9" ht="12.95" customHeight="1" x14ac:dyDescent="0.2">
      <c r="B47" s="31"/>
      <c r="C47" s="31"/>
      <c r="D47" s="31"/>
      <c r="E47" s="31"/>
      <c r="F47" s="31"/>
      <c r="G47" s="31"/>
      <c r="H47" s="31"/>
    </row>
  </sheetData>
  <mergeCells count="27">
    <mergeCell ref="B26:D26"/>
    <mergeCell ref="D5:F5"/>
    <mergeCell ref="F21:H21"/>
    <mergeCell ref="F17:H18"/>
    <mergeCell ref="F15:H15"/>
    <mergeCell ref="B24:D24"/>
    <mergeCell ref="B25:D25"/>
    <mergeCell ref="D39:H39"/>
    <mergeCell ref="B41:H41"/>
    <mergeCell ref="B42:H42"/>
    <mergeCell ref="B23:D23"/>
    <mergeCell ref="B3:H3"/>
    <mergeCell ref="B4:H4"/>
    <mergeCell ref="B10:D10"/>
    <mergeCell ref="B12:D12"/>
    <mergeCell ref="F14:H14"/>
    <mergeCell ref="D37:H37"/>
    <mergeCell ref="B44:H44"/>
    <mergeCell ref="B45:H45"/>
    <mergeCell ref="B14:D15"/>
    <mergeCell ref="B17:D18"/>
    <mergeCell ref="E14:E15"/>
    <mergeCell ref="E17:E18"/>
    <mergeCell ref="B20:D21"/>
    <mergeCell ref="E20:E21"/>
    <mergeCell ref="B28:D29"/>
    <mergeCell ref="B37:C37"/>
  </mergeCells>
  <phoneticPr fontId="0" type="noConversion"/>
  <pageMargins left="0.31496062992125984" right="0.31496062992125984" top="0.74803149606299213" bottom="0.74803149606299213" header="0.31496062992125984" footer="0.31496062992125984"/>
  <pageSetup paperSize="9" scale="90" orientation="portrait" r:id="rId1"/>
  <headerFooter>
    <oddFooter>&amp;C&amp;L532D96AE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розділ 1</vt:lpstr>
      <vt:lpstr>розділ 2</vt:lpstr>
      <vt:lpstr>титульний</vt:lpstr>
      <vt:lpstr>'розділ 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2014-11-21T11:39:06Z</cp:lastPrinted>
  <dcterms:created xsi:type="dcterms:W3CDTF">1996-10-08T23:32:33Z</dcterms:created>
  <dcterms:modified xsi:type="dcterms:W3CDTF">2021-07-28T06:06:30Z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збір)_10022_2.2015</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 (судовий збір)</vt:lpwstr>
  </property>
  <property fmtid="{D5CDD505-2E9C-101B-9397-08002B2CF9AE}" pid="8" name="К.Cума">
    <vt:lpwstr>532D96AE</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01.01.2015</vt:lpwstr>
  </property>
  <property fmtid="{D5CDD505-2E9C-101B-9397-08002B2CF9AE}" pid="13" name="Кінець періоду">
    <vt:lpwstr>30.06.2015</vt:lpwstr>
  </property>
  <property fmtid="{D5CDD505-2E9C-101B-9397-08002B2CF9AE}" pid="14" name="Період">
    <vt:lpwstr>перше півріччя 2015 року</vt:lpwstr>
  </property>
  <property fmtid="{D5CDD505-2E9C-101B-9397-08002B2CF9AE}" pid="15" name="К.Сума шаблону">
    <vt:lpwstr>0D7B50DB</vt:lpwstr>
  </property>
  <property fmtid="{D5CDD505-2E9C-101B-9397-08002B2CF9AE}" pid="16" name="Версія БД">
    <vt:lpwstr>3.13.0.500</vt:lpwstr>
  </property>
</Properties>
</file>