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'!$A$1:$L$26</definedName>
    <definedName name="_xlnm.Print_Area" localSheetId="0">'Титульний лист Форма 1-1'!$A$1:$H$47</definedName>
  </definedNames>
  <calcPr calcId="145621" fullCalcOnLoad="1"/>
</workbook>
</file>

<file path=xl/calcChain.xml><?xml version="1.0" encoding="utf-8"?>
<calcChain xmlns="http://schemas.openxmlformats.org/spreadsheetml/2006/main">
  <c r="D11" i="15" l="1"/>
  <c r="E11" i="15"/>
  <c r="F11" i="15"/>
  <c r="G11" i="15"/>
  <c r="G10" i="15"/>
  <c r="F10" i="15"/>
  <c r="E10" i="15"/>
  <c r="D10" i="15"/>
  <c r="D9" i="15"/>
  <c r="E9" i="15"/>
  <c r="F9" i="15"/>
  <c r="H6" i="20"/>
  <c r="F12" i="15" s="1"/>
  <c r="F14" i="15" s="1"/>
  <c r="G9" i="15"/>
  <c r="D11" i="16"/>
  <c r="E11" i="16"/>
  <c r="D13" i="15" s="1"/>
  <c r="C13" i="15"/>
  <c r="D28" i="7"/>
  <c r="D7" i="15" s="1"/>
  <c r="D6" i="20"/>
  <c r="D12" i="15"/>
  <c r="F11" i="16"/>
  <c r="G11" i="16"/>
  <c r="H11" i="16"/>
  <c r="E13" i="15" s="1"/>
  <c r="E28" i="7"/>
  <c r="E7" i="15"/>
  <c r="E6" i="20"/>
  <c r="E12" i="15" s="1"/>
  <c r="I11" i="16"/>
  <c r="J11" i="16"/>
  <c r="K11" i="16"/>
  <c r="L11" i="16"/>
  <c r="G13" i="15" s="1"/>
  <c r="C6" i="20"/>
  <c r="C12" i="15" s="1"/>
  <c r="F6" i="20"/>
  <c r="G6" i="20"/>
  <c r="I6" i="20"/>
  <c r="G12" i="15" s="1"/>
  <c r="C28" i="7"/>
  <c r="C7" i="15" s="1"/>
  <c r="C14" i="15" s="1"/>
  <c r="F28" i="7"/>
  <c r="G28" i="7"/>
  <c r="H28" i="7"/>
  <c r="G7" i="15" s="1"/>
  <c r="G14" i="15" s="1"/>
  <c r="D50" i="10"/>
  <c r="E50" i="10"/>
  <c r="F50" i="10"/>
  <c r="G50" i="10"/>
  <c r="H50" i="10"/>
  <c r="I50" i="10"/>
  <c r="J50" i="10"/>
  <c r="G18" i="19"/>
  <c r="H18" i="19"/>
  <c r="I18" i="19"/>
  <c r="J18" i="19"/>
  <c r="K18" i="19"/>
  <c r="L18" i="19"/>
  <c r="M18" i="19"/>
  <c r="N18" i="19"/>
  <c r="O18" i="19"/>
  <c r="P18" i="19"/>
  <c r="D66" i="1"/>
  <c r="E66" i="1"/>
  <c r="F66" i="1"/>
  <c r="G66" i="1"/>
  <c r="H66" i="1"/>
  <c r="I66" i="1"/>
  <c r="J66" i="1"/>
  <c r="K66" i="1"/>
  <c r="L66" i="1"/>
  <c r="M66" i="1"/>
  <c r="N66" i="1"/>
  <c r="O66" i="1"/>
  <c r="P66" i="1"/>
  <c r="Q66" i="1"/>
  <c r="R66" i="1"/>
  <c r="S66" i="1"/>
  <c r="T66" i="1"/>
  <c r="U66" i="1"/>
  <c r="V66" i="1"/>
  <c r="W66" i="1"/>
  <c r="X66" i="1"/>
  <c r="Y66" i="1"/>
  <c r="Z66" i="1"/>
  <c r="AA66" i="1"/>
  <c r="AB66" i="1"/>
  <c r="AC66" i="1"/>
  <c r="C9" i="15"/>
  <c r="C10" i="15"/>
  <c r="C11" i="15"/>
  <c r="E14" i="15" l="1"/>
  <c r="D14" i="15"/>
</calcChain>
</file>

<file path=xl/sharedStrings.xml><?xml version="1.0" encoding="utf-8"?>
<sst xmlns="http://schemas.openxmlformats.org/spreadsheetml/2006/main" count="456" uniqueCount="395">
  <si>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</si>
  <si>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</si>
  <si>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</si>
  <si>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</si>
  <si>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</si>
  <si>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</si>
  <si>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</si>
  <si>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</si>
  <si>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</si>
  <si>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</si>
  <si>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</si>
  <si>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</si>
  <si>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</si>
  <si>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</si>
  <si>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</si>
  <si>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</si>
  <si>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</si>
  <si>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</si>
  <si>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</si>
  <si>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</si>
  <si>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</si>
  <si>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</si>
  <si>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</si>
  <si>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</si>
  <si>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</si>
  <si>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</si>
  <si>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</si>
  <si>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</si>
  <si>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</si>
  <si>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</si>
  <si>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</si>
  <si>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</si>
  <si>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</si>
  <si>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</si>
  <si>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</si>
  <si>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</si>
  <si>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</si>
  <si>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</si>
  <si>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</si>
  <si>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</si>
  <si>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</si>
  <si>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</si>
  <si>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</si>
  <si>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</si>
  <si>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</si>
  <si>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</si>
  <si>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</si>
  <si>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</si>
  <si>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</si>
  <si>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</si>
  <si>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</si>
  <si>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</si>
  <si>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</si>
  <si>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</si>
  <si>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</si>
  <si>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</si>
  <si>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</si>
  <si>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</si>
  <si>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</si>
  <si>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</si>
  <si>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</si>
  <si>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</si>
  <si>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</si>
  <si>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</si>
  <si>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</si>
  <si>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</si>
  <si>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</si>
  <si>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</si>
  <si>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</si>
  <si>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</si>
  <si>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</si>
  <si>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</si>
  <si>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</si>
  <si>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</si>
  <si>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</si>
  <si>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</si>
  <si>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</si>
  <si>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</si>
  <si>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</si>
  <si>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</si>
  <si>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</si>
  <si>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</si>
  <si>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</si>
  <si>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</si>
  <si>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</si>
  <si>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</si>
  <si>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</si>
  <si>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</si>
  <si>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</si>
  <si>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</si>
  <si>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</si>
  <si>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</si>
  <si>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</si>
  <si>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</si>
  <si>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</si>
  <si>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</si>
  <si>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</si>
  <si>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</si>
  <si>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</si>
  <si>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</si>
  <si>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</si>
  <si>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</si>
  <si>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</si>
  <si>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</si>
  <si>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</si>
  <si>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</si>
  <si>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</si>
  <si>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</si>
  <si>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</si>
  <si>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</si>
  <si>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</si>
  <si>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</si>
  <si>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</si>
  <si>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</si>
  <si>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</si>
  <si>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</si>
  <si>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</si>
  <si>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</si>
  <si>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</si>
  <si>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</si>
  <si>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</si>
  <si>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</si>
  <si>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</si>
  <si>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</si>
  <si>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</si>
  <si>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</si>
  <si>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</si>
  <si>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</si>
  <si>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</si>
  <si>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</si>
  <si>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</si>
  <si>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</si>
  <si>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</si>
  <si>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r>
      <t xml:space="preserve">Звернуто вироків до виконання з порушенням строків, передбачених КПК України (усього), </t>
    </r>
    <r>
      <rPr>
        <sz val="9"/>
        <rFont val="Times New Roman"/>
        <family val="1"/>
      </rPr>
      <t>в тому числі</t>
    </r>
  </si>
  <si>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</si>
  <si>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</si>
  <si>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</si>
  <si>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</si>
  <si>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</si>
  <si>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</si>
  <si>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</si>
  <si>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</si>
  <si>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</si>
  <si>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</si>
  <si>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</si>
  <si>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</si>
  <si>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</si>
  <si>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</si>
  <si>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</si>
  <si>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</si>
  <si>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</si>
  <si>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</si>
  <si>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</si>
  <si>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</si>
  <si>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</si>
  <si>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</si>
  <si>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</si>
  <si>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</si>
  <si>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</si>
  <si>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</si>
  <si>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</si>
  <si>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</si>
  <si>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</si>
  <si>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</si>
  <si>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</si>
  <si>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</si>
  <si>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</si>
  <si>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</si>
  <si>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</si>
  <si>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</si>
  <si>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</si>
  <si>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</si>
  <si>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</si>
  <si>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</si>
  <si>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</si>
  <si>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</si>
  <si>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</si>
  <si>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</si>
  <si>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</si>
  <si>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</si>
  <si>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</si>
  <si>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</si>
  <si>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</si>
  <si>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</si>
  <si>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</si>
  <si>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</si>
  <si>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</si>
  <si>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</si>
  <si>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</si>
  <si>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</si>
  <si>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</si>
  <si>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</si>
  <si>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</si>
  <si>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</si>
  <si>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</si>
  <si>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</si>
  <si>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</si>
  <si>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</si>
  <si>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</si>
  <si>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</si>
  <si>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</si>
  <si>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</si>
  <si>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</si>
  <si>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</si>
  <si>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</si>
  <si>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</si>
  <si>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</si>
  <si>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</si>
  <si>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</si>
  <si>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</si>
  <si>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</si>
  <si>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</si>
  <si>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</si>
  <si>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</si>
  <si>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</si>
  <si>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</si>
  <si>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</si>
  <si>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</si>
  <si>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</si>
  <si>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</si>
  <si>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</si>
  <si>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</si>
  <si>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</si>
  <si>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</si>
  <si>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</si>
  <si>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</si>
  <si>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r>
      <t>У С Ь О Г О СПРАВ УСІХ КАТЕГОРІЙ                                                                                                                                                                                              (сума рядків 1, 2, 7, 10, 12, 17, 24, 27, 28, 32, 33, 36, 38, 43, 45, 47, 48, 54-57)</t>
    </r>
    <r>
      <rPr>
        <sz val="8"/>
        <rFont val="Times New Roman"/>
        <family val="1"/>
      </rPr>
      <t>,  з них</t>
    </r>
  </si>
  <si>
    <t>(підпис)</t>
  </si>
  <si>
    <t>(П.І.Б.)</t>
  </si>
  <si>
    <r>
      <t xml:space="preserve">УСЬОГО </t>
    </r>
    <r>
      <rPr>
        <sz val="9"/>
        <rFont val="Times New Roman"/>
        <family val="1"/>
        <charset val="204"/>
      </rPr>
      <t>(сума рядків 1-22)</t>
    </r>
  </si>
  <si>
    <r>
      <t>Злочини проти життя, здоров’я, статевої свободи та статевої недоторканності (усього),</t>
    </r>
    <r>
      <rPr>
        <sz val="10"/>
        <rFont val="Times New Roman"/>
        <family val="1"/>
        <charset val="204"/>
      </rPr>
      <t xml:space="preserve"> з них</t>
    </r>
  </si>
  <si>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</si>
  <si>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</si>
  <si>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</si>
  <si>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</si>
  <si>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</si>
  <si>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</si>
  <si>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</si>
  <si>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</si>
  <si>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</si>
  <si>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</si>
  <si>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</si>
  <si>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</si>
  <si>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</si>
  <si>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</si>
  <si>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</si>
  <si>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</si>
  <si>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</si>
  <si>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</si>
  <si>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</si>
  <si>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</si>
  <si>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</si>
  <si>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</si>
  <si>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</si>
  <si>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</si>
  <si>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</si>
  <si>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</si>
  <si>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</si>
  <si>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</si>
  <si>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</si>
  <si>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</si>
  <si>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</si>
  <si>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</si>
  <si>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</si>
  <si>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</si>
  <si>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</si>
  <si>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</si>
  <si>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</si>
  <si>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</si>
  <si>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r>
      <t>УСЬОГО (сума рядків 2 - 21) запитів (клопотань, скарг)</t>
    </r>
    <r>
      <rPr>
        <sz val="10"/>
        <rFont val="Times New Roman"/>
        <family val="1"/>
        <charset val="204"/>
      </rPr>
      <t>, у тому числі:</t>
    </r>
  </si>
  <si>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</si>
  <si>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</si>
  <si>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</si>
  <si>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</si>
  <si>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</si>
  <si>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</si>
  <si>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</si>
  <si>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</si>
  <si>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</si>
  <si>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</si>
  <si>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</si>
  <si>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r>
      <t>Кількість справ, розглянутих із фіксуванням судового процесу технічними засобами</t>
    </r>
    <r>
      <rPr>
        <sz val="9"/>
        <rFont val="Times New Roman"/>
        <family val="1"/>
      </rPr>
      <t xml:space="preserve"> (із графи 5 рядка ”усього” розділу 2)</t>
    </r>
  </si>
  <si>
    <r>
      <t xml:space="preserve">Кількість справ, що надійшли з інших судів  та після скасування судового рішення </t>
    </r>
    <r>
      <rPr>
        <sz val="9"/>
        <rFont val="Times New Roman"/>
        <family val="1"/>
      </rPr>
      <t>(із графи 2 рядка "усього" розділу 2)</t>
    </r>
  </si>
  <si>
    <r>
      <t>Кількість справ, розглянутих судом присяжних</t>
    </r>
    <r>
      <rPr>
        <sz val="9"/>
        <rFont val="Times New Roman"/>
        <family val="1"/>
      </rPr>
      <t xml:space="preserve"> (із графи 5 рядка ”усього” розділу 2)</t>
    </r>
  </si>
  <si>
    <r>
      <t xml:space="preserve">Сума процесуальних витрат, присуджена до стягнення (усього), грн, </t>
    </r>
    <r>
      <rPr>
        <i/>
        <sz val="9"/>
        <rFont val="Times New Roman"/>
        <family val="1"/>
        <charset val="204"/>
      </rPr>
      <t>у тому числі</t>
    </r>
  </si>
  <si>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</si>
  <si>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</si>
  <si>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</si>
  <si>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</si>
  <si>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</si>
  <si>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</si>
  <si>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</si>
  <si>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</si>
  <si>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</si>
  <si>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</si>
  <si>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</si>
  <si>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Клопотання слідчого, прокурора та інших осіб</t>
    </r>
    <r>
      <rPr>
        <sz val="10"/>
        <rFont val="Times New Roman"/>
        <family val="1"/>
        <charset val="204"/>
      </rPr>
      <t xml:space="preserve"> (сума рядків 2-15,21-33) </t>
    </r>
    <r>
      <rPr>
        <b/>
        <sz val="10"/>
        <rFont val="Times New Roman"/>
        <family val="1"/>
        <charset val="204"/>
      </rPr>
      <t>про</t>
    </r>
    <r>
      <rPr>
        <sz val="10"/>
        <rFont val="Times New Roman"/>
        <family val="1"/>
        <charset val="204"/>
      </rPr>
      <t>, у тому числі:</t>
    </r>
  </si>
  <si>
    <r>
      <t xml:space="preserve">Застосовано запобіжних заходів </t>
    </r>
    <r>
      <rPr>
        <sz val="9"/>
        <rFont val="Times New Roman"/>
        <family val="1"/>
        <charset val="204"/>
      </rPr>
      <t>(усього, сума рядків 16-20)</t>
    </r>
  </si>
  <si>
    <r>
      <t xml:space="preserve">Скарги на дії, рішення чи бездіяльність слідчого, прокурора та інших осіб  під час досудового розслідування </t>
    </r>
    <r>
      <rPr>
        <sz val="10"/>
        <rFont val="Times New Roman"/>
        <family val="1"/>
        <charset val="204"/>
      </rPr>
      <t>(сума рядків 35-43) на:</t>
    </r>
  </si>
  <si>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</si>
  <si>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</si>
  <si>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</si>
  <si>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</si>
  <si>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</si>
  <si>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</si>
  <si>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</si>
  <si>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</si>
  <si>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</si>
  <si>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</si>
  <si>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</si>
  <si>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</si>
  <si>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</si>
  <si>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</si>
  <si>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</si>
  <si>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</si>
  <si>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</si>
  <si>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</si>
  <si>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</si>
  <si>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</si>
  <si>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</si>
  <si>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</si>
  <si>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</si>
  <si>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</si>
  <si>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</si>
  <si>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</si>
  <si>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</si>
  <si>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</si>
  <si>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</si>
  <si>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</si>
  <si>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</si>
  <si>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</si>
  <si>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</si>
  <si>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</si>
  <si>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</si>
  <si>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</si>
  <si>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</si>
  <si>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</si>
  <si>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</si>
  <si>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</si>
  <si>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</si>
  <si>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</si>
  <si>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</si>
  <si>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r>
      <t>Кількість справ, судове провадження у яких здійснювалось у режимі відеоконференції</t>
    </r>
    <r>
      <rPr>
        <sz val="9"/>
        <rFont val="Times New Roman"/>
        <family val="1"/>
        <charset val="204"/>
      </rPr>
      <t xml:space="preserve"> 
(із графи 5 рядка ”усього” розділу 2)</t>
    </r>
  </si>
  <si>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</si>
  <si>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</si>
  <si>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</si>
  <si>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</si>
  <si>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</si>
  <si>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</si>
  <si>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</si>
  <si>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</si>
  <si>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</si>
  <si>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</si>
  <si>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</si>
  <si>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</si>
  <si>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</si>
  <si>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</si>
  <si>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</si>
  <si>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</si>
  <si>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</si>
  <si>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</si>
  <si>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</si>
  <si>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</si>
  <si>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</si>
  <si>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</si>
  <si>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</si>
  <si>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</si>
  <si>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</si>
  <si>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</si>
  <si>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</si>
  <si>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</si>
  <si>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</si>
  <si>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</si>
  <si>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</si>
  <si>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</si>
  <si>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</si>
  <si>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</si>
  <si>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</si>
  <si>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</si>
  <si>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</si>
  <si>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</si>
  <si>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</si>
  <si>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</si>
  <si>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</si>
  <si>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</si>
  <si>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</si>
  <si>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</si>
  <si>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перше півріччя 2015 року</t>
  </si>
  <si>
    <t>ТУ ДСА України в Хмельницькій областi</t>
  </si>
  <si>
    <t>О.М. Самолюк</t>
  </si>
  <si>
    <t>22 липня 2015 року</t>
  </si>
  <si>
    <t>29000 м.Хмельницький вул.Соборна 75</t>
  </si>
  <si>
    <t>І.І. Приступа</t>
  </si>
  <si>
    <t>(0382)65-82-97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</si>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</sst>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6"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u/>
      <sz val="10"/>
      <color indexed="12"/>
      <name val="Arial Cyr"/>
      <charset val="204"/>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7">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2" borderId="0" applyNumberFormat="0" applyBorder="0" applyAlignment="0" applyProtection="0"/>
    <xf numFmtId="0" fontId="48" fillId="5" borderId="0" applyNumberFormat="0" applyBorder="0" applyAlignment="0" applyProtection="0"/>
    <xf numFmtId="0" fontId="48" fillId="4" borderId="0" applyNumberFormat="0" applyBorder="0" applyAlignment="0" applyProtection="0"/>
    <xf numFmtId="0" fontId="48" fillId="6"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8" borderId="0" applyNumberFormat="0" applyBorder="0" applyAlignment="0" applyProtection="0"/>
    <xf numFmtId="0" fontId="48" fillId="3"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7" borderId="0" applyNumberFormat="0" applyBorder="0" applyAlignment="0" applyProtection="0"/>
    <xf numFmtId="0" fontId="49" fillId="6" borderId="0" applyNumberFormat="0" applyBorder="0" applyAlignment="0" applyProtection="0"/>
    <xf numFmtId="0" fontId="49" fillId="11" borderId="0" applyNumberFormat="0" applyBorder="0" applyAlignment="0" applyProtection="0"/>
    <xf numFmtId="0" fontId="49" fillId="3" borderId="0" applyNumberFormat="0" applyBorder="0" applyAlignment="0" applyProtection="0"/>
    <xf numFmtId="0" fontId="49" fillId="9"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50" fillId="15" borderId="0" applyNumberFormat="0" applyBorder="0" applyAlignment="0" applyProtection="0"/>
    <xf numFmtId="0" fontId="51" fillId="2" borderId="1" applyNumberFormat="0" applyAlignment="0" applyProtection="0"/>
    <xf numFmtId="0" fontId="52" fillId="13" borderId="2" applyNumberFormat="0" applyAlignment="0" applyProtection="0"/>
    <xf numFmtId="0" fontId="53" fillId="0" borderId="0" applyNumberFormat="0" applyFill="0" applyBorder="0" applyAlignment="0" applyProtection="0"/>
    <xf numFmtId="0" fontId="54" fillId="16" borderId="0" applyNumberFormat="0" applyBorder="0" applyAlignment="0" applyProtection="0"/>
    <xf numFmtId="0" fontId="55" fillId="0" borderId="3"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58" fillId="3" borderId="1" applyNumberFormat="0" applyAlignment="0" applyProtection="0"/>
    <xf numFmtId="0" fontId="59" fillId="0" borderId="6" applyNumberFormat="0" applyFill="0" applyAlignment="0" applyProtection="0"/>
    <xf numFmtId="0" fontId="60" fillId="7" borderId="0" applyNumberFormat="0" applyBorder="0" applyAlignment="0" applyProtection="0"/>
    <xf numFmtId="0" fontId="24" fillId="4" borderId="7" applyNumberFormat="0" applyFont="0" applyAlignment="0" applyProtection="0"/>
    <xf numFmtId="0" fontId="61" fillId="2" borderId="8" applyNumberFormat="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xf numFmtId="0" fontId="10" fillId="0" borderId="0" applyNumberFormat="0" applyFill="0" applyBorder="0" applyAlignment="0" applyProtection="0">
      <alignment vertical="top"/>
      <protection locked="0"/>
    </xf>
    <xf numFmtId="0" fontId="24" fillId="0" borderId="0"/>
    <xf numFmtId="0" fontId="7" fillId="0" borderId="0"/>
    <xf numFmtId="0" fontId="24" fillId="0" borderId="0"/>
    <xf numFmtId="185" fontId="1" fillId="0" borderId="0" applyFont="0" applyFill="0" applyBorder="0" applyAlignment="0" applyProtection="0"/>
  </cellStyleXfs>
  <cellXfs count="410">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4" fillId="0" borderId="0" xfId="0" applyFont="1" applyBorder="1"/>
    <xf numFmtId="0" fontId="14" fillId="0" borderId="0" xfId="0" applyFont="1" applyBorder="1" applyAlignment="1">
      <alignment vertical="top"/>
    </xf>
    <xf numFmtId="0" fontId="14" fillId="0" borderId="0" xfId="0" applyFont="1" applyFill="1" applyBorder="1"/>
    <xf numFmtId="0" fontId="14" fillId="0" borderId="0" xfId="0" applyFont="1" applyFill="1" applyBorder="1" applyAlignment="1">
      <alignment horizontal="center" vertical="center"/>
    </xf>
    <xf numFmtId="0" fontId="14"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3"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5" fillId="0" borderId="0" xfId="0" applyNumberFormat="1" applyFont="1"/>
    <xf numFmtId="0" fontId="16" fillId="0" borderId="0" xfId="0" applyNumberFormat="1" applyFont="1" applyAlignment="1">
      <alignment horizontal="center" vertical="center"/>
    </xf>
    <xf numFmtId="0" fontId="15"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1" fillId="0" borderId="10" xfId="0" applyNumberFormat="1" applyFont="1" applyFill="1" applyBorder="1" applyAlignment="1" applyProtection="1">
      <alignment horizontal="center" vertical="top" wrapText="1"/>
    </xf>
    <xf numFmtId="0" fontId="11" fillId="0" borderId="10" xfId="0" applyNumberFormat="1" applyFont="1" applyFill="1" applyBorder="1" applyAlignment="1" applyProtection="1">
      <alignment horizontal="center" vertical="center" wrapText="1"/>
    </xf>
    <xf numFmtId="0" fontId="2" fillId="0" borderId="11" xfId="0" applyFont="1" applyBorder="1" applyAlignment="1"/>
    <xf numFmtId="0" fontId="14" fillId="0" borderId="0" xfId="0" applyFont="1"/>
    <xf numFmtId="0" fontId="5" fillId="0" borderId="0" xfId="0" applyFont="1"/>
    <xf numFmtId="0" fontId="21" fillId="0" borderId="0" xfId="0" applyFont="1" applyAlignment="1"/>
    <xf numFmtId="0" fontId="19" fillId="0" borderId="0" xfId="0" applyNumberFormat="1" applyFont="1"/>
    <xf numFmtId="0" fontId="22" fillId="0" borderId="0" xfId="0" applyNumberFormat="1" applyFont="1"/>
    <xf numFmtId="0" fontId="23" fillId="0" borderId="0" xfId="0" applyNumberFormat="1" applyFont="1"/>
    <xf numFmtId="0" fontId="25" fillId="0" borderId="0" xfId="0" applyFont="1"/>
    <xf numFmtId="0" fontId="20" fillId="0" borderId="0" xfId="0" applyFont="1" applyBorder="1"/>
    <xf numFmtId="0" fontId="26" fillId="0" borderId="0" xfId="0" applyFont="1" applyBorder="1"/>
    <xf numFmtId="0" fontId="27"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29" fillId="0" borderId="0" xfId="0" applyFont="1" applyAlignment="1">
      <alignment wrapText="1"/>
    </xf>
    <xf numFmtId="0" fontId="30"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5" applyFont="1" applyFill="1" applyBorder="1" applyAlignment="1">
      <alignment wrapText="1"/>
    </xf>
    <xf numFmtId="0" fontId="27" fillId="0" borderId="13" xfId="0" applyNumberFormat="1" applyFont="1" applyFill="1" applyBorder="1" applyAlignment="1" applyProtection="1">
      <alignment vertical="center" wrapText="1"/>
    </xf>
    <xf numFmtId="0" fontId="12"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1" fillId="0" borderId="10" xfId="0" applyFont="1" applyBorder="1" applyAlignment="1">
      <alignment horizontal="center"/>
    </xf>
    <xf numFmtId="0" fontId="17" fillId="0" borderId="10" xfId="0" applyFont="1" applyBorder="1" applyAlignment="1">
      <alignment horizontal="center" wrapText="1"/>
    </xf>
    <xf numFmtId="0" fontId="35" fillId="0" borderId="10" xfId="0" applyNumberFormat="1" applyFont="1" applyFill="1" applyBorder="1" applyAlignment="1" applyProtection="1">
      <alignment horizontal="centerContinuous" vertical="center" wrapText="1"/>
    </xf>
    <xf numFmtId="0" fontId="17"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6" applyNumberFormat="1" applyFont="1" applyFill="1" applyBorder="1" applyAlignment="1" applyProtection="1">
      <alignment horizontal="left" vertical="center" wrapText="1"/>
    </xf>
    <xf numFmtId="0" fontId="2" fillId="0" borderId="10" xfId="46" applyNumberFormat="1" applyFont="1" applyFill="1" applyBorder="1" applyAlignment="1" applyProtection="1">
      <alignment horizontal="left" vertical="center" wrapText="1"/>
    </xf>
    <xf numFmtId="0" fontId="35" fillId="0" borderId="10" xfId="0" applyNumberFormat="1" applyFont="1" applyFill="1" applyBorder="1" applyAlignment="1" applyProtection="1">
      <alignment vertical="center"/>
    </xf>
    <xf numFmtId="0" fontId="37" fillId="0" borderId="0" xfId="0" applyNumberFormat="1" applyFont="1"/>
    <xf numFmtId="0" fontId="38" fillId="0" borderId="0" xfId="0" applyNumberFormat="1" applyFont="1" applyFill="1" applyBorder="1" applyAlignment="1" applyProtection="1">
      <alignment vertical="center"/>
    </xf>
    <xf numFmtId="0" fontId="39" fillId="0" borderId="15" xfId="0" applyNumberFormat="1" applyFont="1" applyFill="1" applyBorder="1" applyAlignment="1" applyProtection="1">
      <alignment horizontal="right"/>
    </xf>
    <xf numFmtId="0" fontId="39"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2" fillId="0" borderId="10"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34" fillId="0" borderId="13" xfId="0" applyFont="1" applyFill="1" applyBorder="1" applyAlignment="1">
      <alignment horizontal="left" vertical="center"/>
    </xf>
    <xf numFmtId="0" fontId="30"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6"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5"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8"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8"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1"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2" fillId="0" borderId="10" xfId="0" applyFont="1" applyFill="1" applyBorder="1" applyAlignment="1" applyProtection="1">
      <alignment vertical="center" wrapText="1"/>
    </xf>
    <xf numFmtId="0" fontId="35" fillId="0" borderId="10"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43" fillId="0" borderId="13" xfId="0" applyFont="1" applyFill="1" applyBorder="1" applyAlignment="1" applyProtection="1">
      <alignment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17" fillId="0" borderId="10" xfId="0" applyFont="1" applyFill="1" applyBorder="1" applyAlignment="1">
      <alignment horizontal="center" vertical="top" wrapText="1"/>
    </xf>
    <xf numFmtId="0" fontId="17"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3" fillId="0" borderId="10"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2" fillId="0" borderId="10" xfId="44" applyFont="1" applyFill="1" applyBorder="1" applyAlignment="1">
      <alignment horizontal="center" vertical="center" wrapText="1"/>
    </xf>
    <xf numFmtId="0" fontId="2" fillId="0" borderId="18" xfId="44" applyFont="1" applyFill="1" applyBorder="1" applyAlignment="1">
      <alignment horizontal="center" vertical="center" wrapText="1"/>
    </xf>
    <xf numFmtId="0" fontId="3" fillId="0" borderId="10" xfId="44" applyFont="1" applyFill="1" applyBorder="1" applyAlignment="1">
      <alignment horizontal="center" wrapText="1"/>
    </xf>
    <xf numFmtId="1" fontId="2" fillId="0" borderId="10" xfId="44" applyNumberFormat="1" applyFont="1" applyFill="1" applyBorder="1" applyAlignment="1">
      <alignment horizontal="center" vertical="center" wrapText="1"/>
    </xf>
    <xf numFmtId="0" fontId="12" fillId="0" borderId="10" xfId="0" applyNumberFormat="1" applyFont="1" applyFill="1" applyBorder="1" applyAlignment="1" applyProtection="1">
      <alignment horizontal="center" vertical="center" wrapText="1"/>
    </xf>
    <xf numFmtId="1" fontId="11" fillId="0" borderId="1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xf>
    <xf numFmtId="0" fontId="3" fillId="0" borderId="1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0"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1" fontId="12" fillId="0" borderId="10" xfId="44" applyNumberFormat="1" applyFont="1" applyFill="1" applyBorder="1" applyAlignment="1">
      <alignment horizontal="center" vertical="center" wrapText="1"/>
    </xf>
    <xf numFmtId="0" fontId="12" fillId="0" borderId="0" xfId="43" applyNumberFormat="1" applyFont="1" applyFill="1" applyBorder="1" applyAlignment="1" applyProtection="1">
      <alignment horizontal="center"/>
    </xf>
    <xf numFmtId="0" fontId="45" fillId="0" borderId="0" xfId="43" applyNumberFormat="1" applyFont="1" applyFill="1" applyBorder="1" applyAlignment="1" applyProtection="1"/>
    <xf numFmtId="0" fontId="45" fillId="0" borderId="0" xfId="43" applyNumberFormat="1" applyFont="1" applyFill="1" applyBorder="1" applyAlignment="1" applyProtection="1">
      <alignment horizontal="right"/>
    </xf>
    <xf numFmtId="0" fontId="46" fillId="0" borderId="0" xfId="43" applyNumberFormat="1" applyFont="1" applyFill="1" applyBorder="1" applyAlignment="1" applyProtection="1">
      <alignment horizontal="center"/>
    </xf>
    <xf numFmtId="0" fontId="12" fillId="0" borderId="10" xfId="43" applyNumberFormat="1" applyFont="1" applyFill="1" applyBorder="1" applyAlignment="1" applyProtection="1">
      <alignment horizontal="center"/>
    </xf>
    <xf numFmtId="0" fontId="47" fillId="0" borderId="19" xfId="43" applyNumberFormat="1" applyFont="1" applyFill="1" applyBorder="1" applyAlignment="1" applyProtection="1"/>
    <xf numFmtId="0" fontId="47" fillId="0" borderId="0" xfId="43" applyNumberFormat="1" applyFont="1" applyFill="1" applyBorder="1" applyAlignment="1" applyProtection="1"/>
    <xf numFmtId="0" fontId="47" fillId="0" borderId="0" xfId="43" applyNumberFormat="1" applyFont="1" applyFill="1" applyBorder="1" applyAlignment="1" applyProtection="1">
      <alignment horizontal="center"/>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32" fillId="0" borderId="17" xfId="43" applyNumberFormat="1" applyFont="1" applyFill="1" applyBorder="1" applyAlignment="1" applyProtection="1">
      <alignment horizontal="left" wrapText="1"/>
    </xf>
    <xf numFmtId="0" fontId="2" fillId="0" borderId="0" xfId="43" applyNumberFormat="1" applyFont="1" applyFill="1" applyBorder="1" applyAlignment="1" applyProtection="1">
      <alignment horizontal="center"/>
    </xf>
    <xf numFmtId="0" fontId="32" fillId="0" borderId="17" xfId="43" applyNumberFormat="1" applyFont="1" applyFill="1" applyBorder="1" applyAlignment="1" applyProtection="1"/>
    <xf numFmtId="0" fontId="32" fillId="0" borderId="19" xfId="43" applyNumberFormat="1" applyFont="1" applyFill="1" applyBorder="1" applyAlignment="1" applyProtection="1"/>
    <xf numFmtId="0" fontId="32" fillId="0" borderId="0" xfId="43" applyNumberFormat="1" applyFont="1" applyFill="1" applyBorder="1" applyAlignment="1" applyProtection="1"/>
    <xf numFmtId="0" fontId="32" fillId="0" borderId="17" xfId="43" applyNumberFormat="1" applyFont="1" applyFill="1" applyBorder="1" applyAlignment="1" applyProtection="1">
      <alignment wrapText="1"/>
    </xf>
    <xf numFmtId="0" fontId="2" fillId="0" borderId="19" xfId="43" applyNumberFormat="1" applyFont="1" applyFill="1" applyBorder="1" applyAlignment="1" applyProtection="1"/>
    <xf numFmtId="0" fontId="2" fillId="0" borderId="0" xfId="43" applyNumberFormat="1" applyFont="1" applyFill="1" applyBorder="1" applyAlignment="1" applyProtection="1"/>
    <xf numFmtId="0" fontId="12" fillId="0" borderId="18" xfId="43" applyNumberFormat="1" applyFont="1" applyFill="1" applyBorder="1" applyAlignment="1" applyProtection="1"/>
    <xf numFmtId="0" fontId="12" fillId="0" borderId="15" xfId="43" applyNumberFormat="1" applyFont="1" applyFill="1" applyBorder="1" applyAlignment="1" applyProtection="1"/>
    <xf numFmtId="0" fontId="13" fillId="0" borderId="0" xfId="0" applyFont="1" applyBorder="1" applyAlignment="1">
      <alignment horizontal="center" wrapText="1"/>
    </xf>
    <xf numFmtId="0" fontId="2" fillId="0" borderId="10" xfId="0" applyNumberFormat="1" applyFont="1" applyFill="1" applyBorder="1" applyAlignment="1" applyProtection="1">
      <alignment horizontal="center" vertical="center" wrapText="1"/>
      <protection locked="0"/>
    </xf>
    <xf numFmtId="1" fontId="2" fillId="0" borderId="10" xfId="0" applyNumberFormat="1" applyFont="1" applyFill="1" applyBorder="1" applyAlignment="1" applyProtection="1">
      <alignment horizontal="center" vertical="center" wrapText="1"/>
      <protection locked="0"/>
    </xf>
    <xf numFmtId="1" fontId="3" fillId="0" borderId="10" xfId="0"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0" borderId="11" xfId="43" applyNumberFormat="1" applyFont="1" applyFill="1" applyBorder="1" applyAlignment="1" applyProtection="1"/>
    <xf numFmtId="0" fontId="2" fillId="0" borderId="21" xfId="43" applyNumberFormat="1" applyFont="1" applyFill="1" applyBorder="1" applyAlignment="1" applyProtection="1"/>
    <xf numFmtId="0" fontId="2" fillId="0" borderId="0" xfId="43" applyFont="1"/>
    <xf numFmtId="0" fontId="2" fillId="0" borderId="20" xfId="43" applyNumberFormat="1" applyFont="1" applyFill="1" applyBorder="1" applyAlignment="1" applyProtection="1"/>
    <xf numFmtId="0" fontId="2" fillId="0" borderId="17" xfId="43" applyNumberFormat="1" applyFont="1" applyFill="1" applyBorder="1" applyAlignment="1" applyProtection="1"/>
    <xf numFmtId="0" fontId="2" fillId="0" borderId="22" xfId="43" applyNumberFormat="1" applyFont="1" applyFill="1" applyBorder="1" applyAlignment="1" applyProtection="1"/>
    <xf numFmtId="0" fontId="2" fillId="0" borderId="23" xfId="43" applyNumberFormat="1" applyFont="1" applyFill="1" applyBorder="1" applyAlignment="1" applyProtection="1"/>
    <xf numFmtId="0" fontId="2" fillId="0" borderId="15" xfId="43" applyNumberFormat="1" applyFont="1" applyFill="1" applyBorder="1" applyAlignment="1" applyProtection="1"/>
    <xf numFmtId="0" fontId="2" fillId="0" borderId="16" xfId="43" applyNumberFormat="1" applyFont="1" applyFill="1" applyBorder="1" applyAlignment="1" applyProtection="1"/>
    <xf numFmtId="0" fontId="3" fillId="0" borderId="10" xfId="0" applyNumberFormat="1" applyFont="1" applyFill="1" applyBorder="1" applyAlignment="1" applyProtection="1">
      <alignment vertical="center" wrapText="1"/>
    </xf>
    <xf numFmtId="1" fontId="3" fillId="0" borderId="17"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3" fillId="0" borderId="10" xfId="0" applyFont="1" applyFill="1" applyBorder="1" applyAlignment="1" applyProtection="1">
      <alignment horizontal="center" vertical="center" wrapText="1"/>
      <protection locked="0"/>
    </xf>
    <xf numFmtId="0" fontId="9" fillId="0" borderId="10" xfId="46"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3" fillId="0" borderId="10" xfId="0" applyFont="1" applyBorder="1" applyAlignment="1">
      <alignment horizontal="left" vertical="center" wrapText="1"/>
    </xf>
    <xf numFmtId="0" fontId="30" fillId="0" borderId="0" xfId="0" applyFont="1" applyAlignment="1">
      <alignment vertical="center"/>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vertical="center"/>
    </xf>
    <xf numFmtId="0" fontId="46" fillId="0" borderId="0" xfId="0" applyFont="1" applyBorder="1" applyAlignment="1">
      <alignment horizontal="center" vertical="top"/>
    </xf>
    <xf numFmtId="0" fontId="37" fillId="0" borderId="0" xfId="0" applyFont="1" applyBorder="1" applyAlignment="1">
      <alignment horizontal="center" vertical="center"/>
    </xf>
    <xf numFmtId="49" fontId="37" fillId="0" borderId="0" xfId="0" applyNumberFormat="1" applyFont="1" applyBorder="1" applyAlignment="1">
      <alignment horizontal="center" vertical="center"/>
    </xf>
    <xf numFmtId="49" fontId="37" fillId="0" borderId="0" xfId="0" applyNumberFormat="1" applyFont="1" applyAlignment="1">
      <alignment vertical="center"/>
    </xf>
    <xf numFmtId="0" fontId="37" fillId="0" borderId="11" xfId="0" applyFont="1" applyBorder="1" applyAlignment="1">
      <alignment horizontal="left" vertical="center" wrapText="1"/>
    </xf>
    <xf numFmtId="0" fontId="37" fillId="0" borderId="11" xfId="0" applyFont="1" applyBorder="1" applyAlignment="1">
      <alignment vertical="center" wrapText="1"/>
    </xf>
    <xf numFmtId="0" fontId="37" fillId="0" borderId="0" xfId="0" applyFont="1" applyBorder="1" applyAlignment="1">
      <alignment vertical="center"/>
    </xf>
    <xf numFmtId="0" fontId="10" fillId="0" borderId="11" xfId="42" applyBorder="1" applyAlignment="1" applyProtection="1">
      <alignment horizontal="left" vertical="center" wrapText="1"/>
    </xf>
    <xf numFmtId="0" fontId="32" fillId="0" borderId="19" xfId="43" applyNumberFormat="1" applyFont="1" applyFill="1" applyBorder="1" applyAlignment="1" applyProtection="1">
      <alignment horizontal="left" wrapText="1"/>
    </xf>
    <xf numFmtId="0" fontId="32" fillId="0" borderId="0" xfId="43" applyNumberFormat="1" applyFont="1" applyFill="1" applyBorder="1" applyAlignment="1" applyProtection="1">
      <alignment horizontal="left" wrapText="1"/>
    </xf>
    <xf numFmtId="0" fontId="32" fillId="0" borderId="20" xfId="43" applyNumberFormat="1" applyFont="1" applyFill="1" applyBorder="1" applyAlignment="1" applyProtection="1">
      <alignment horizontal="left" wrapText="1"/>
    </xf>
    <xf numFmtId="0" fontId="2" fillId="0" borderId="19" xfId="43" applyNumberFormat="1" applyFont="1" applyFill="1" applyBorder="1" applyAlignment="1" applyProtection="1">
      <alignment horizontal="center"/>
    </xf>
    <xf numFmtId="0" fontId="2" fillId="0" borderId="0" xfId="43" applyNumberFormat="1" applyFont="1" applyFill="1" applyBorder="1" applyAlignment="1" applyProtection="1">
      <alignment horizontal="center"/>
    </xf>
    <xf numFmtId="0" fontId="2" fillId="0" borderId="19" xfId="43" applyNumberFormat="1" applyFont="1" applyFill="1" applyBorder="1" applyAlignment="1" applyProtection="1">
      <alignment horizontal="center" vertical="center"/>
    </xf>
    <xf numFmtId="0" fontId="2" fillId="0" borderId="0" xfId="43" applyNumberFormat="1" applyFont="1" applyFill="1" applyBorder="1" applyAlignment="1" applyProtection="1">
      <alignment horizontal="center" vertical="center"/>
    </xf>
    <xf numFmtId="0" fontId="32" fillId="0" borderId="19" xfId="43" applyNumberFormat="1" applyFont="1" applyFill="1" applyBorder="1" applyAlignment="1" applyProtection="1">
      <alignment horizontal="left"/>
    </xf>
    <xf numFmtId="0" fontId="32" fillId="0" borderId="0" xfId="43" applyNumberFormat="1" applyFont="1" applyFill="1" applyBorder="1" applyAlignment="1" applyProtection="1">
      <alignment horizontal="left"/>
    </xf>
    <xf numFmtId="0" fontId="32" fillId="0" borderId="20" xfId="43" applyNumberFormat="1" applyFont="1" applyFill="1" applyBorder="1" applyAlignment="1" applyProtection="1">
      <alignment horizontal="left"/>
    </xf>
    <xf numFmtId="0" fontId="2" fillId="0" borderId="19" xfId="43" applyFont="1" applyBorder="1" applyAlignment="1">
      <alignment horizontal="center" vertical="center"/>
    </xf>
    <xf numFmtId="0" fontId="2" fillId="0" borderId="0" xfId="43" applyFont="1" applyAlignment="1">
      <alignment horizontal="center" vertical="center"/>
    </xf>
    <xf numFmtId="0" fontId="2" fillId="0" borderId="19" xfId="43" applyFont="1" applyBorder="1" applyAlignment="1">
      <alignment horizontal="center"/>
    </xf>
    <xf numFmtId="0" fontId="2" fillId="0" borderId="0" xfId="43" applyFont="1" applyAlignment="1">
      <alignment horizontal="center"/>
    </xf>
    <xf numFmtId="0" fontId="46" fillId="0" borderId="19" xfId="43" applyNumberFormat="1" applyFont="1" applyFill="1" applyBorder="1" applyAlignment="1" applyProtection="1">
      <alignment horizontal="center"/>
    </xf>
    <xf numFmtId="0" fontId="46" fillId="0" borderId="0" xfId="43" applyNumberFormat="1" applyFont="1" applyFill="1" applyBorder="1" applyAlignment="1" applyProtection="1">
      <alignment horizontal="center"/>
    </xf>
    <xf numFmtId="0" fontId="46" fillId="0" borderId="20" xfId="43" applyNumberFormat="1" applyFont="1" applyFill="1" applyBorder="1" applyAlignment="1" applyProtection="1">
      <alignment horizontal="center"/>
    </xf>
    <xf numFmtId="0" fontId="2" fillId="0" borderId="19" xfId="43" applyNumberFormat="1" applyFont="1" applyFill="1" applyBorder="1" applyAlignment="1" applyProtection="1"/>
    <xf numFmtId="0" fontId="2" fillId="0" borderId="0" xfId="43" applyFont="1" applyBorder="1"/>
    <xf numFmtId="0" fontId="2" fillId="0" borderId="11" xfId="43" applyNumberFormat="1" applyFont="1" applyFill="1" applyBorder="1" applyAlignment="1" applyProtection="1"/>
    <xf numFmtId="0" fontId="2" fillId="0" borderId="21" xfId="43" applyNumberFormat="1" applyFont="1" applyFill="1" applyBorder="1" applyAlignment="1" applyProtection="1"/>
    <xf numFmtId="0" fontId="2" fillId="0" borderId="11" xfId="43" applyNumberFormat="1" applyFont="1" applyFill="1" applyBorder="1" applyAlignment="1" applyProtection="1">
      <alignment wrapText="1"/>
    </xf>
    <xf numFmtId="0" fontId="2" fillId="0" borderId="22" xfId="0" applyFont="1" applyBorder="1" applyAlignment="1">
      <alignment horizontal="center"/>
    </xf>
    <xf numFmtId="0" fontId="2" fillId="0" borderId="11" xfId="0" applyFont="1" applyBorder="1" applyAlignment="1">
      <alignment horizontal="center"/>
    </xf>
    <xf numFmtId="0" fontId="2" fillId="0" borderId="21" xfId="0" applyFont="1" applyBorder="1" applyAlignment="1">
      <alignment horizontal="center"/>
    </xf>
    <xf numFmtId="0" fontId="2" fillId="0" borderId="22" xfId="43" applyNumberFormat="1" applyFont="1" applyFill="1" applyBorder="1" applyAlignment="1" applyProtection="1">
      <alignment horizontal="center" wrapText="1"/>
    </xf>
    <xf numFmtId="0" fontId="2" fillId="0" borderId="11" xfId="43" applyNumberFormat="1" applyFont="1" applyFill="1" applyBorder="1" applyAlignment="1" applyProtection="1">
      <alignment horizontal="center"/>
    </xf>
    <xf numFmtId="0" fontId="2" fillId="0" borderId="21" xfId="43" applyNumberFormat="1" applyFont="1" applyFill="1" applyBorder="1" applyAlignment="1" applyProtection="1">
      <alignment horizontal="center"/>
    </xf>
    <xf numFmtId="0" fontId="45" fillId="0" borderId="0" xfId="43" applyNumberFormat="1" applyFont="1" applyFill="1" applyBorder="1" applyAlignment="1" applyProtection="1">
      <alignment horizontal="center"/>
    </xf>
    <xf numFmtId="0" fontId="12" fillId="0" borderId="13" xfId="43" applyNumberFormat="1" applyFont="1" applyFill="1" applyBorder="1" applyAlignment="1" applyProtection="1">
      <alignment horizontal="center"/>
    </xf>
    <xf numFmtId="0" fontId="12" fillId="0" borderId="24" xfId="43" applyNumberFormat="1" applyFont="1" applyFill="1" applyBorder="1" applyAlignment="1" applyProtection="1">
      <alignment horizontal="center"/>
    </xf>
    <xf numFmtId="0" fontId="12" fillId="0" borderId="14" xfId="43" applyNumberFormat="1" applyFont="1" applyFill="1" applyBorder="1" applyAlignment="1" applyProtection="1">
      <alignment horizontal="center"/>
    </xf>
    <xf numFmtId="0" fontId="65" fillId="0" borderId="0" xfId="43" applyNumberFormat="1" applyFont="1" applyFill="1" applyBorder="1" applyAlignment="1" applyProtection="1">
      <alignment horizontal="center"/>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40"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5" fillId="0" borderId="12" xfId="46" applyNumberFormat="1" applyFont="1" applyBorder="1" applyAlignment="1">
      <alignment horizontal="center" vertical="center" wrapText="1"/>
    </xf>
    <xf numFmtId="0" fontId="35" fillId="0" borderId="17" xfId="46" applyNumberFormat="1" applyFont="1" applyBorder="1" applyAlignment="1">
      <alignment horizontal="center" vertical="center" wrapText="1"/>
    </xf>
    <xf numFmtId="0" fontId="12"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30"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1" fillId="0" borderId="12" xfId="0" applyFont="1" applyFill="1" applyBorder="1" applyAlignment="1" applyProtection="1">
      <alignment horizontal="center" vertical="center" textRotation="90" wrapText="1"/>
    </xf>
    <xf numFmtId="0" fontId="11"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textRotation="90" wrapText="1"/>
    </xf>
    <xf numFmtId="0" fontId="11"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1" fillId="0" borderId="11" xfId="0" applyFont="1" applyFill="1" applyBorder="1" applyAlignment="1" applyProtection="1">
      <alignment horizontal="left"/>
    </xf>
    <xf numFmtId="0" fontId="35" fillId="0" borderId="13"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4" fillId="0" borderId="22" xfId="0" applyFont="1" applyFill="1" applyBorder="1" applyAlignment="1" applyProtection="1">
      <alignment vertical="center" wrapText="1"/>
    </xf>
    <xf numFmtId="0" fontId="44" fillId="0" borderId="21" xfId="0" applyFont="1" applyFill="1" applyBorder="1" applyAlignment="1" applyProtection="1">
      <alignment vertical="center" wrapText="1"/>
    </xf>
    <xf numFmtId="0" fontId="35" fillId="0" borderId="13" xfId="0" applyFont="1" applyFill="1" applyBorder="1" applyAlignment="1" applyProtection="1">
      <alignment horizontal="left" vertical="center" wrapText="1"/>
    </xf>
    <xf numFmtId="0" fontId="35" fillId="0" borderId="14" xfId="0" applyFont="1" applyFill="1" applyBorder="1" applyAlignment="1" applyProtection="1">
      <alignment horizontal="left" vertical="center" wrapText="1"/>
    </xf>
    <xf numFmtId="0" fontId="32" fillId="0" borderId="12" xfId="0" applyFont="1" applyFill="1" applyBorder="1" applyAlignment="1" applyProtection="1">
      <alignment horizontal="center" vertical="center" textRotation="90" wrapText="1"/>
    </xf>
    <xf numFmtId="0" fontId="32" fillId="0" borderId="17" xfId="0" applyFont="1" applyFill="1" applyBorder="1" applyAlignment="1" applyProtection="1">
      <alignment horizontal="center" vertical="center" textRotation="90" wrapText="1"/>
    </xf>
    <xf numFmtId="0" fontId="44" fillId="0" borderId="13" xfId="0" applyFont="1" applyFill="1" applyBorder="1" applyAlignment="1" applyProtection="1">
      <alignment vertical="center" wrapText="1"/>
    </xf>
    <xf numFmtId="0" fontId="44" fillId="0" borderId="14" xfId="0" applyFont="1" applyFill="1" applyBorder="1" applyAlignment="1" applyProtection="1">
      <alignment vertical="center"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43" fillId="0" borderId="10" xfId="0" applyFont="1" applyFill="1" applyBorder="1" applyAlignment="1" applyProtection="1">
      <alignment vertical="center" wrapText="1"/>
    </xf>
    <xf numFmtId="0" fontId="30" fillId="0" borderId="0" xfId="0" applyFont="1" applyBorder="1" applyAlignment="1">
      <alignment horizontal="left"/>
    </xf>
    <xf numFmtId="0" fontId="33" fillId="0" borderId="12"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33" fillId="0" borderId="23" xfId="0" applyFont="1" applyBorder="1" applyAlignment="1">
      <alignment horizontal="center" vertical="center" textRotation="90" wrapText="1"/>
    </xf>
    <xf numFmtId="0" fontId="33" fillId="0" borderId="1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23" xfId="0" applyFont="1" applyBorder="1" applyAlignment="1">
      <alignment horizontal="center" vertical="center" wrapText="1"/>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24" xfId="0" applyFont="1" applyBorder="1" applyAlignment="1">
      <alignment horizontal="left" vertical="center" wrapText="1"/>
    </xf>
    <xf numFmtId="0" fontId="12"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2"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2" fillId="0" borderId="13" xfId="0" applyFont="1" applyBorder="1" applyAlignment="1">
      <alignment horizontal="left" vertical="center"/>
    </xf>
    <xf numFmtId="0" fontId="12" fillId="0" borderId="24" xfId="0" applyFont="1" applyBorder="1" applyAlignment="1">
      <alignment horizontal="left" vertical="center"/>
    </xf>
    <xf numFmtId="0" fontId="12" fillId="0" borderId="14" xfId="0" applyFont="1" applyBorder="1" applyAlignment="1">
      <alignment horizontal="left"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32" fillId="0" borderId="13" xfId="45" applyFont="1" applyFill="1" applyBorder="1" applyAlignment="1">
      <alignment horizontal="left" vertical="center"/>
    </xf>
    <xf numFmtId="0" fontId="32" fillId="0" borderId="14" xfId="45" applyFont="1" applyFill="1" applyBorder="1" applyAlignment="1">
      <alignment horizontal="left" vertical="center"/>
    </xf>
    <xf numFmtId="0" fontId="2" fillId="0" borderId="13" xfId="45" applyFont="1" applyFill="1" applyBorder="1" applyAlignment="1">
      <alignment horizontal="left" vertical="center" wrapText="1"/>
    </xf>
    <xf numFmtId="0" fontId="2" fillId="0" borderId="14" xfId="45" applyFont="1" applyFill="1" applyBorder="1" applyAlignment="1">
      <alignment horizontal="left" vertical="center" wrapText="1"/>
    </xf>
    <xf numFmtId="0" fontId="32" fillId="0" borderId="13" xfId="45" applyFont="1" applyFill="1" applyBorder="1" applyAlignment="1">
      <alignment horizontal="left" wrapText="1"/>
    </xf>
    <xf numFmtId="0" fontId="32" fillId="0" borderId="14" xfId="45" applyFont="1" applyFill="1" applyBorder="1" applyAlignment="1">
      <alignment horizontal="left" wrapText="1"/>
    </xf>
    <xf numFmtId="0" fontId="32" fillId="0" borderId="13" xfId="45" applyFont="1" applyFill="1" applyBorder="1" applyAlignment="1">
      <alignment horizontal="left" vertical="center" wrapText="1"/>
    </xf>
    <xf numFmtId="0" fontId="32" fillId="0" borderId="14" xfId="45" applyFont="1" applyFill="1" applyBorder="1" applyAlignment="1">
      <alignment horizontal="left" vertical="center" wrapText="1"/>
    </xf>
    <xf numFmtId="0" fontId="33" fillId="0" borderId="13" xfId="45" applyFont="1" applyFill="1" applyBorder="1" applyAlignment="1">
      <alignment horizontal="left" vertical="center" wrapText="1"/>
    </xf>
    <xf numFmtId="0" fontId="33" fillId="0" borderId="14" xfId="45" applyFont="1" applyFill="1" applyBorder="1" applyAlignment="1">
      <alignment horizontal="left" vertical="center" wrapText="1"/>
    </xf>
    <xf numFmtId="0" fontId="34" fillId="0" borderId="12" xfId="0" applyFont="1" applyFill="1" applyBorder="1" applyAlignment="1">
      <alignment horizontal="center" vertical="center" textRotation="90"/>
    </xf>
    <xf numFmtId="0" fontId="34" fillId="0" borderId="17" xfId="0" applyFont="1" applyFill="1" applyBorder="1" applyAlignment="1">
      <alignment horizontal="center" vertical="center" textRotation="90"/>
    </xf>
    <xf numFmtId="0" fontId="34" fillId="0" borderId="23" xfId="0" applyFont="1" applyFill="1" applyBorder="1" applyAlignment="1">
      <alignment horizontal="center" vertical="center" textRotation="90"/>
    </xf>
    <xf numFmtId="0" fontId="32" fillId="0" borderId="13" xfId="45" applyFont="1" applyFill="1" applyBorder="1" applyAlignment="1">
      <alignment horizontal="left"/>
    </xf>
    <xf numFmtId="0" fontId="32" fillId="0" borderId="14" xfId="45" applyFont="1" applyFill="1" applyBorder="1" applyAlignment="1">
      <alignment horizontal="left"/>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30" fillId="0" borderId="11" xfId="0" applyFont="1" applyFill="1" applyBorder="1" applyAlignment="1">
      <alignment horizontal="left"/>
    </xf>
    <xf numFmtId="0" fontId="12" fillId="0" borderId="10"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2" fillId="0" borderId="12" xfId="0" applyFont="1" applyFill="1" applyBorder="1" applyAlignment="1">
      <alignment horizontal="center" vertical="center" textRotation="90" wrapText="1"/>
    </xf>
    <xf numFmtId="0" fontId="12" fillId="0" borderId="17"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2" fillId="0" borderId="0" xfId="0" applyFont="1" applyFill="1" applyBorder="1" applyAlignment="1">
      <alignment horizontal="center" vertical="center" wrapText="1"/>
    </xf>
    <xf numFmtId="0" fontId="12" fillId="0" borderId="12" xfId="44" applyFont="1" applyFill="1" applyBorder="1" applyAlignment="1">
      <alignment horizontal="center" vertical="center" textRotation="90" wrapText="1"/>
    </xf>
    <xf numFmtId="0" fontId="12" fillId="0" borderId="23" xfId="44" applyFont="1" applyFill="1" applyBorder="1" applyAlignment="1">
      <alignment horizontal="center" vertical="center" textRotation="90" wrapText="1"/>
    </xf>
    <xf numFmtId="0" fontId="12" fillId="0" borderId="18" xfId="44" applyFont="1" applyFill="1" applyBorder="1" applyAlignment="1">
      <alignment horizontal="center" vertical="center" wrapText="1"/>
    </xf>
    <xf numFmtId="0" fontId="12" fillId="0" borderId="16" xfId="44" applyFont="1" applyFill="1" applyBorder="1" applyAlignment="1">
      <alignment horizontal="center" vertical="center" wrapText="1"/>
    </xf>
    <xf numFmtId="0" fontId="12" fillId="0" borderId="19" xfId="44" applyFont="1" applyFill="1" applyBorder="1" applyAlignment="1">
      <alignment horizontal="center" vertical="center" wrapText="1"/>
    </xf>
    <xf numFmtId="0" fontId="12" fillId="0" borderId="20" xfId="44" applyFont="1" applyFill="1" applyBorder="1" applyAlignment="1">
      <alignment horizontal="center" vertical="center" wrapText="1"/>
    </xf>
    <xf numFmtId="0" fontId="12" fillId="0" borderId="22" xfId="44" applyFont="1" applyFill="1" applyBorder="1" applyAlignment="1">
      <alignment horizontal="center" vertical="center" wrapText="1"/>
    </xf>
    <xf numFmtId="0" fontId="12" fillId="0" borderId="21" xfId="44" applyFont="1" applyFill="1" applyBorder="1" applyAlignment="1">
      <alignment horizontal="center" vertical="center" wrapText="1"/>
    </xf>
    <xf numFmtId="0" fontId="2" fillId="0" borderId="13" xfId="44" applyFont="1" applyFill="1" applyBorder="1" applyAlignment="1">
      <alignment horizontal="left" vertical="top" wrapText="1"/>
    </xf>
    <xf numFmtId="0" fontId="2" fillId="0" borderId="14" xfId="44" applyFont="1" applyFill="1" applyBorder="1" applyAlignment="1">
      <alignment horizontal="left" vertical="top" wrapText="1"/>
    </xf>
    <xf numFmtId="0" fontId="12" fillId="0" borderId="13" xfId="44" applyFont="1" applyFill="1" applyBorder="1" applyAlignment="1">
      <alignment vertical="center" wrapText="1"/>
    </xf>
    <xf numFmtId="0" fontId="12" fillId="0" borderId="14" xfId="44" applyFont="1" applyFill="1" applyBorder="1" applyAlignment="1">
      <alignment vertical="center" wrapText="1"/>
    </xf>
    <xf numFmtId="0" fontId="2" fillId="0" borderId="13" xfId="44" applyFont="1" applyFill="1" applyBorder="1" applyAlignment="1">
      <alignment horizontal="justify" vertical="top" wrapText="1"/>
    </xf>
    <xf numFmtId="0" fontId="2" fillId="0" borderId="14" xfId="44" applyFont="1" applyFill="1" applyBorder="1" applyAlignment="1">
      <alignment horizontal="justify" vertical="top"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 fillId="0" borderId="10" xfId="44" applyFont="1" applyFill="1" applyBorder="1" applyAlignment="1">
      <alignment horizontal="center" wrapText="1"/>
    </xf>
    <xf numFmtId="49" fontId="46" fillId="0" borderId="0" xfId="0" applyNumberFormat="1" applyFont="1" applyBorder="1" applyAlignment="1">
      <alignment horizontal="center" vertical="top"/>
    </xf>
    <xf numFmtId="0" fontId="30" fillId="0" borderId="0" xfId="44" applyFont="1" applyFill="1" applyAlignment="1">
      <alignment horizontal="left" wrapText="1"/>
    </xf>
    <xf numFmtId="0" fontId="2" fillId="0" borderId="17" xfId="44" applyFont="1" applyFill="1" applyBorder="1" applyAlignment="1">
      <alignment horizontal="center" vertical="center" textRotation="90" wrapText="1"/>
    </xf>
    <xf numFmtId="0" fontId="2" fillId="0" borderId="13" xfId="44" applyFont="1" applyFill="1" applyBorder="1" applyAlignment="1">
      <alignment horizontal="center" vertical="center" wrapText="1"/>
    </xf>
    <xf numFmtId="0" fontId="2" fillId="0" borderId="24" xfId="44" applyFont="1" applyFill="1" applyBorder="1" applyAlignment="1">
      <alignment horizontal="center" vertical="center" wrapText="1"/>
    </xf>
    <xf numFmtId="0" fontId="2" fillId="0" borderId="14" xfId="44" applyFont="1" applyFill="1" applyBorder="1" applyAlignment="1">
      <alignment horizontal="center" vertical="center" wrapText="1"/>
    </xf>
    <xf numFmtId="0" fontId="33" fillId="0" borderId="12" xfId="44" applyFont="1" applyFill="1" applyBorder="1" applyAlignment="1">
      <alignment horizontal="center" vertical="center" textRotation="90" wrapText="1"/>
    </xf>
    <xf numFmtId="0" fontId="33" fillId="0" borderId="17" xfId="44" applyFont="1" applyFill="1" applyBorder="1" applyAlignment="1">
      <alignment horizontal="center" vertical="center" textRotation="90" wrapText="1"/>
    </xf>
    <xf numFmtId="0" fontId="33" fillId="0" borderId="23" xfId="44" applyFont="1" applyFill="1" applyBorder="1" applyAlignment="1">
      <alignment horizontal="center" vertical="center" textRotation="90" wrapText="1"/>
    </xf>
    <xf numFmtId="0" fontId="12" fillId="0" borderId="12" xfId="44" applyFont="1" applyFill="1" applyBorder="1" applyAlignment="1">
      <alignment horizontal="center" vertical="center" wrapText="1"/>
    </xf>
    <xf numFmtId="0" fontId="12" fillId="0" borderId="17" xfId="44" applyFont="1" applyFill="1" applyBorder="1" applyAlignment="1">
      <alignment horizontal="center" vertical="center" wrapText="1"/>
    </xf>
    <xf numFmtId="0" fontId="12" fillId="0" borderId="23" xfId="44" applyFont="1" applyFill="1" applyBorder="1" applyAlignment="1">
      <alignment horizontal="center" vertical="center" wrapText="1"/>
    </xf>
    <xf numFmtId="0" fontId="12" fillId="0" borderId="13" xfId="44" applyFont="1" applyFill="1" applyBorder="1" applyAlignment="1">
      <alignment horizontal="center" vertical="center" wrapText="1"/>
    </xf>
    <xf numFmtId="0" fontId="12" fillId="0" borderId="24" xfId="44" applyFont="1" applyFill="1" applyBorder="1" applyAlignment="1">
      <alignment horizontal="center" vertical="center" wrapText="1"/>
    </xf>
    <xf numFmtId="0" fontId="12" fillId="0" borderId="14" xfId="44" applyFont="1" applyFill="1" applyBorder="1" applyAlignment="1">
      <alignment horizontal="center" vertical="center" wrapText="1"/>
    </xf>
    <xf numFmtId="0" fontId="28" fillId="0" borderId="0" xfId="0" applyFont="1" applyAlignment="1">
      <alignment horizontal="left" wrapText="1"/>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49" fontId="46" fillId="0" borderId="15" xfId="0" applyNumberFormat="1" applyFont="1" applyBorder="1" applyAlignment="1">
      <alignment horizontal="center" vertical="top"/>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Обычный" xfId="0" builtinId="0"/>
    <cellStyle name="Обычный 2" xfId="43"/>
    <cellStyle name="Обычный_31" xfId="44"/>
    <cellStyle name="Обычный_D-07 санкції" xfId="45"/>
    <cellStyle name="Финансовый [0]" xfId="46"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stat2@km.court.gov.u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D39" sqref="D39:H39"/>
    </sheetView>
  </sheetViews>
  <sheetFormatPr defaultRowHeight="12.75" x14ac:dyDescent="0.2"/>
  <cols>
    <col min="1" max="1" width="1.140625" style="157" customWidth="1"/>
    <col min="2" max="2" width="15.42578125" style="157" customWidth="1"/>
    <col min="3" max="3" width="2.7109375" style="157" customWidth="1"/>
    <col min="4" max="4" width="18.85546875" style="157" customWidth="1"/>
    <col min="5" max="5" width="16" style="157" customWidth="1"/>
    <col min="6" max="6" width="14.85546875" style="157" customWidth="1"/>
    <col min="7" max="7" width="11" style="157" customWidth="1"/>
    <col min="8" max="8" width="15.5703125" style="157" customWidth="1"/>
    <col min="9" max="16384" width="9.140625" style="157"/>
  </cols>
  <sheetData>
    <row r="1" spans="1:8" ht="12.95" customHeight="1" x14ac:dyDescent="0.2">
      <c r="E1" s="129" t="s">
        <v>308</v>
      </c>
    </row>
    <row r="3" spans="1:8" ht="18.95" customHeight="1" x14ac:dyDescent="0.3">
      <c r="B3" s="226" t="s">
        <v>309</v>
      </c>
      <c r="C3" s="226"/>
      <c r="D3" s="226"/>
      <c r="E3" s="226"/>
      <c r="F3" s="226"/>
      <c r="G3" s="226"/>
      <c r="H3" s="226"/>
    </row>
    <row r="4" spans="1:8" ht="18.95" customHeight="1" x14ac:dyDescent="0.3">
      <c r="B4" s="226" t="s">
        <v>310</v>
      </c>
      <c r="C4" s="226"/>
      <c r="D4" s="226"/>
      <c r="E4" s="226"/>
      <c r="F4" s="226"/>
      <c r="G4" s="226"/>
      <c r="H4" s="226"/>
    </row>
    <row r="5" spans="1:8" ht="18.95" customHeight="1" x14ac:dyDescent="0.3">
      <c r="B5" s="226"/>
      <c r="C5" s="226"/>
      <c r="D5" s="226"/>
      <c r="E5" s="226"/>
      <c r="F5" s="226"/>
      <c r="G5" s="226"/>
      <c r="H5" s="226"/>
    </row>
    <row r="6" spans="1:8" ht="18.95" customHeight="1" x14ac:dyDescent="0.3">
      <c r="B6" s="130"/>
      <c r="C6" s="130"/>
      <c r="D6" s="230" t="s">
        <v>387</v>
      </c>
      <c r="E6" s="230"/>
      <c r="F6" s="230"/>
      <c r="G6" s="130"/>
      <c r="H6" s="130"/>
    </row>
    <row r="7" spans="1:8" x14ac:dyDescent="0.2">
      <c r="E7" s="132" t="s">
        <v>311</v>
      </c>
    </row>
    <row r="8" spans="1:8" ht="18.95" customHeight="1" x14ac:dyDescent="0.3">
      <c r="D8" s="131"/>
      <c r="F8" s="130"/>
      <c r="G8" s="130"/>
      <c r="H8" s="130"/>
    </row>
    <row r="9" spans="1:8" ht="12.95" customHeight="1" x14ac:dyDescent="0.2">
      <c r="E9" s="132"/>
      <c r="F9" s="147"/>
      <c r="G9" s="147"/>
      <c r="H9" s="147"/>
    </row>
    <row r="10" spans="1:8" ht="12.95" customHeight="1" x14ac:dyDescent="0.2">
      <c r="E10" s="132"/>
      <c r="F10" s="147"/>
      <c r="G10" s="147"/>
      <c r="H10" s="147"/>
    </row>
    <row r="11" spans="1:8" ht="12.95" customHeight="1" x14ac:dyDescent="0.2">
      <c r="B11" s="155"/>
      <c r="C11" s="155"/>
      <c r="D11" s="155"/>
      <c r="E11" s="155"/>
    </row>
    <row r="12" spans="1:8" ht="12.95" customHeight="1" x14ac:dyDescent="0.2">
      <c r="A12" s="158"/>
      <c r="B12" s="227" t="s">
        <v>312</v>
      </c>
      <c r="C12" s="228"/>
      <c r="D12" s="229"/>
      <c r="E12" s="133" t="s">
        <v>313</v>
      </c>
      <c r="F12" s="146"/>
      <c r="G12" s="129" t="s">
        <v>314</v>
      </c>
    </row>
    <row r="13" spans="1:8" ht="12.95" customHeight="1" x14ac:dyDescent="0.2">
      <c r="A13" s="158"/>
      <c r="B13" s="134"/>
      <c r="C13" s="135"/>
      <c r="D13" s="158"/>
      <c r="E13" s="159"/>
      <c r="F13" s="146"/>
      <c r="G13" s="136" t="s">
        <v>315</v>
      </c>
    </row>
    <row r="14" spans="1:8" ht="37.5" customHeight="1" x14ac:dyDescent="0.2">
      <c r="A14" s="158"/>
      <c r="B14" s="198" t="s">
        <v>316</v>
      </c>
      <c r="C14" s="199"/>
      <c r="D14" s="200"/>
      <c r="E14" s="140" t="s">
        <v>317</v>
      </c>
      <c r="F14" s="146"/>
      <c r="G14" s="136"/>
    </row>
    <row r="15" spans="1:8" ht="12.75" customHeight="1" x14ac:dyDescent="0.2">
      <c r="A15" s="158"/>
      <c r="B15" s="137"/>
      <c r="C15" s="138"/>
      <c r="D15" s="139"/>
      <c r="E15" s="140"/>
      <c r="G15" s="141" t="s">
        <v>318</v>
      </c>
    </row>
    <row r="16" spans="1:8" ht="12.75" customHeight="1" x14ac:dyDescent="0.2">
      <c r="A16" s="158"/>
      <c r="B16" s="137"/>
      <c r="C16" s="138"/>
      <c r="D16" s="139"/>
      <c r="E16" s="140"/>
      <c r="F16" s="201" t="s">
        <v>319</v>
      </c>
      <c r="G16" s="202"/>
      <c r="H16" s="202"/>
    </row>
    <row r="17" spans="1:8" ht="12.75" customHeight="1" x14ac:dyDescent="0.2">
      <c r="A17" s="158"/>
      <c r="B17" s="198" t="s">
        <v>320</v>
      </c>
      <c r="C17" s="199"/>
      <c r="D17" s="200"/>
      <c r="E17" s="140"/>
      <c r="F17" s="208" t="s">
        <v>335</v>
      </c>
      <c r="G17" s="209"/>
      <c r="H17" s="209"/>
    </row>
    <row r="18" spans="1:8" ht="12.75" customHeight="1" x14ac:dyDescent="0.2">
      <c r="A18" s="158"/>
      <c r="B18" s="198" t="s">
        <v>321</v>
      </c>
      <c r="C18" s="199"/>
      <c r="D18" s="200"/>
      <c r="E18" s="140"/>
    </row>
    <row r="19" spans="1:8" ht="12.75" customHeight="1" x14ac:dyDescent="0.2">
      <c r="A19" s="158"/>
      <c r="B19" s="198" t="s">
        <v>322</v>
      </c>
      <c r="C19" s="199"/>
      <c r="D19" s="200"/>
      <c r="E19" s="140" t="s">
        <v>323</v>
      </c>
      <c r="F19" s="203" t="s">
        <v>336</v>
      </c>
      <c r="G19" s="204"/>
      <c r="H19" s="204"/>
    </row>
    <row r="20" spans="1:8" ht="12.95" customHeight="1" x14ac:dyDescent="0.2">
      <c r="A20" s="158"/>
      <c r="B20" s="205" t="s">
        <v>325</v>
      </c>
      <c r="C20" s="206"/>
      <c r="D20" s="207"/>
      <c r="E20" s="142" t="s">
        <v>326</v>
      </c>
      <c r="F20" s="210" t="s">
        <v>337</v>
      </c>
      <c r="G20" s="211"/>
      <c r="H20" s="211"/>
    </row>
    <row r="21" spans="1:8" ht="12.95" customHeight="1" x14ac:dyDescent="0.2">
      <c r="A21" s="158"/>
      <c r="B21" s="143"/>
      <c r="C21" s="144"/>
      <c r="D21" s="158"/>
      <c r="E21" s="159"/>
      <c r="F21" s="201" t="s">
        <v>379</v>
      </c>
      <c r="G21" s="202"/>
      <c r="H21" s="202"/>
    </row>
    <row r="22" spans="1:8" ht="12.75" customHeight="1" x14ac:dyDescent="0.2">
      <c r="A22" s="158"/>
      <c r="B22" s="198" t="s">
        <v>327</v>
      </c>
      <c r="C22" s="199"/>
      <c r="D22" s="200"/>
      <c r="E22" s="145" t="s">
        <v>328</v>
      </c>
      <c r="F22" s="146"/>
      <c r="G22" s="147"/>
      <c r="H22" s="147"/>
    </row>
    <row r="23" spans="1:8" ht="12.75" customHeight="1" x14ac:dyDescent="0.2">
      <c r="A23" s="158"/>
      <c r="B23" s="198"/>
      <c r="C23" s="199"/>
      <c r="D23" s="200"/>
      <c r="E23" s="145" t="s">
        <v>329</v>
      </c>
      <c r="F23" s="146"/>
      <c r="G23" s="141"/>
    </row>
    <row r="24" spans="1:8" ht="12.95" customHeight="1" x14ac:dyDescent="0.2">
      <c r="A24" s="158"/>
      <c r="B24" s="146"/>
      <c r="C24" s="147"/>
      <c r="D24" s="158"/>
      <c r="E24" s="142"/>
      <c r="F24" s="201" t="s">
        <v>324</v>
      </c>
      <c r="G24" s="202"/>
      <c r="H24" s="202"/>
    </row>
    <row r="25" spans="1:8" ht="12.95" customHeight="1" x14ac:dyDescent="0.2">
      <c r="A25" s="158"/>
      <c r="B25" s="146"/>
      <c r="C25" s="147"/>
      <c r="D25" s="158"/>
      <c r="E25" s="142"/>
      <c r="F25" s="146"/>
      <c r="G25" s="141"/>
    </row>
    <row r="26" spans="1:8" ht="12.95" customHeight="1" x14ac:dyDescent="0.2">
      <c r="A26" s="158"/>
      <c r="B26" s="160"/>
      <c r="C26" s="155"/>
      <c r="D26" s="156"/>
      <c r="E26" s="161"/>
      <c r="F26" s="146"/>
    </row>
    <row r="27" spans="1:8" ht="12.95" customHeight="1" x14ac:dyDescent="0.2">
      <c r="B27" s="162"/>
      <c r="C27" s="162"/>
      <c r="D27" s="162"/>
      <c r="E27" s="162"/>
    </row>
    <row r="28" spans="1:8" ht="12.95" customHeight="1" x14ac:dyDescent="0.2">
      <c r="B28" s="147"/>
      <c r="C28" s="147"/>
      <c r="D28" s="147"/>
      <c r="E28" s="147"/>
    </row>
    <row r="29" spans="1:8" ht="12.95" customHeight="1" x14ac:dyDescent="0.2">
      <c r="B29" s="147"/>
      <c r="C29" s="147"/>
      <c r="D29" s="147"/>
      <c r="E29" s="147"/>
    </row>
    <row r="30" spans="1:8" ht="12.95" customHeight="1" x14ac:dyDescent="0.2">
      <c r="B30" s="147"/>
      <c r="C30" s="147"/>
      <c r="D30" s="147"/>
      <c r="E30" s="147"/>
    </row>
    <row r="31" spans="1:8" ht="12.95" customHeight="1" x14ac:dyDescent="0.2">
      <c r="B31" s="147"/>
      <c r="C31" s="147"/>
      <c r="D31" s="147"/>
      <c r="E31" s="147"/>
    </row>
    <row r="32" spans="1:8" ht="12.95" customHeight="1" x14ac:dyDescent="0.2">
      <c r="B32" s="147"/>
      <c r="C32" s="147"/>
      <c r="D32" s="147"/>
      <c r="E32" s="147"/>
    </row>
    <row r="34" spans="1:9" ht="12.95" customHeight="1" x14ac:dyDescent="0.2">
      <c r="B34" s="155"/>
      <c r="C34" s="155"/>
      <c r="D34" s="155"/>
      <c r="E34" s="155"/>
      <c r="F34" s="155"/>
      <c r="G34" s="155"/>
      <c r="H34" s="155"/>
    </row>
    <row r="35" spans="1:9" ht="12.95" customHeight="1" x14ac:dyDescent="0.2">
      <c r="A35" s="158"/>
      <c r="B35" s="148" t="s">
        <v>330</v>
      </c>
      <c r="C35" s="149"/>
      <c r="D35" s="162"/>
      <c r="E35" s="162"/>
      <c r="F35" s="162"/>
      <c r="G35" s="162"/>
      <c r="H35" s="163"/>
      <c r="I35" s="147"/>
    </row>
    <row r="36" spans="1:9" ht="12.95" customHeight="1" x14ac:dyDescent="0.2">
      <c r="A36" s="158"/>
      <c r="B36" s="146"/>
      <c r="C36" s="147"/>
      <c r="D36" s="147"/>
      <c r="E36" s="147"/>
      <c r="F36" s="147"/>
      <c r="G36" s="147"/>
      <c r="H36" s="158"/>
      <c r="I36" s="147"/>
    </row>
    <row r="37" spans="1:9" ht="12.95" customHeight="1" x14ac:dyDescent="0.2">
      <c r="A37" s="158"/>
      <c r="B37" s="215" t="s">
        <v>331</v>
      </c>
      <c r="C37" s="216"/>
      <c r="D37" s="217" t="s">
        <v>388</v>
      </c>
      <c r="E37" s="217"/>
      <c r="F37" s="217"/>
      <c r="G37" s="217"/>
      <c r="H37" s="218"/>
      <c r="I37" s="147"/>
    </row>
    <row r="38" spans="1:9" ht="12.95" customHeight="1" x14ac:dyDescent="0.2">
      <c r="A38" s="158"/>
      <c r="B38" s="146"/>
      <c r="C38" s="147"/>
      <c r="D38" s="162"/>
      <c r="E38" s="162"/>
      <c r="F38" s="162"/>
      <c r="G38" s="162"/>
      <c r="H38" s="163"/>
      <c r="I38" s="147"/>
    </row>
    <row r="39" spans="1:9" ht="12.95" customHeight="1" x14ac:dyDescent="0.2">
      <c r="A39" s="158"/>
      <c r="B39" s="146" t="s">
        <v>332</v>
      </c>
      <c r="C39" s="147"/>
      <c r="D39" s="219" t="s">
        <v>391</v>
      </c>
      <c r="E39" s="217"/>
      <c r="F39" s="217"/>
      <c r="G39" s="217"/>
      <c r="H39" s="218"/>
      <c r="I39" s="147"/>
    </row>
    <row r="40" spans="1:9" ht="12.95" customHeight="1" x14ac:dyDescent="0.2">
      <c r="A40" s="158"/>
      <c r="B40" s="146"/>
      <c r="C40" s="147"/>
      <c r="D40" s="147"/>
      <c r="E40" s="147"/>
      <c r="F40" s="147"/>
      <c r="G40" s="147"/>
      <c r="H40" s="158"/>
      <c r="I40" s="147"/>
    </row>
    <row r="41" spans="1:9" ht="12.95" customHeight="1" x14ac:dyDescent="0.2">
      <c r="A41" s="158"/>
      <c r="B41" s="220"/>
      <c r="C41" s="221"/>
      <c r="D41" s="221"/>
      <c r="E41" s="221"/>
      <c r="F41" s="221"/>
      <c r="G41" s="221"/>
      <c r="H41" s="222"/>
    </row>
    <row r="42" spans="1:9" ht="12.75" customHeight="1" x14ac:dyDescent="0.2">
      <c r="A42" s="158"/>
      <c r="B42" s="212" t="s">
        <v>333</v>
      </c>
      <c r="C42" s="213"/>
      <c r="D42" s="213"/>
      <c r="E42" s="213"/>
      <c r="F42" s="213"/>
      <c r="G42" s="213"/>
      <c r="H42" s="214"/>
    </row>
    <row r="43" spans="1:9" ht="12.95" customHeight="1" x14ac:dyDescent="0.2">
      <c r="A43" s="158"/>
      <c r="B43" s="146"/>
      <c r="C43" s="147"/>
      <c r="D43" s="147"/>
      <c r="E43" s="147"/>
      <c r="F43" s="147"/>
      <c r="G43" s="147"/>
      <c r="H43" s="158"/>
      <c r="I43" s="147"/>
    </row>
    <row r="44" spans="1:9" ht="12.95" customHeight="1" x14ac:dyDescent="0.2">
      <c r="A44" s="158"/>
      <c r="B44" s="223"/>
      <c r="C44" s="224"/>
      <c r="D44" s="224"/>
      <c r="E44" s="224"/>
      <c r="F44" s="224"/>
      <c r="G44" s="224"/>
      <c r="H44" s="225"/>
      <c r="I44" s="147"/>
    </row>
    <row r="45" spans="1:9" ht="12.95" customHeight="1" x14ac:dyDescent="0.2">
      <c r="A45" s="158"/>
      <c r="B45" s="212" t="s">
        <v>334</v>
      </c>
      <c r="C45" s="213"/>
      <c r="D45" s="213"/>
      <c r="E45" s="213"/>
      <c r="F45" s="213"/>
      <c r="G45" s="213"/>
      <c r="H45" s="214"/>
      <c r="I45" s="147"/>
    </row>
    <row r="46" spans="1:9" ht="12.95" customHeight="1" x14ac:dyDescent="0.2">
      <c r="A46" s="158"/>
      <c r="B46" s="160"/>
      <c r="C46" s="155"/>
      <c r="D46" s="155"/>
      <c r="E46" s="155"/>
      <c r="F46" s="155"/>
      <c r="G46" s="155"/>
      <c r="H46" s="156"/>
      <c r="I46" s="147"/>
    </row>
    <row r="47" spans="1:9" ht="12.95" customHeight="1" x14ac:dyDescent="0.2">
      <c r="B47" s="162"/>
      <c r="C47" s="162"/>
      <c r="D47" s="162"/>
      <c r="E47" s="162"/>
      <c r="F47" s="162"/>
      <c r="G47" s="162"/>
      <c r="H47" s="162"/>
    </row>
  </sheetData>
  <mergeCells count="24">
    <mergeCell ref="B3:H3"/>
    <mergeCell ref="B4:H4"/>
    <mergeCell ref="B5:H5"/>
    <mergeCell ref="B12:D12"/>
    <mergeCell ref="D6:F6"/>
    <mergeCell ref="B22:D23"/>
    <mergeCell ref="B17:D17"/>
    <mergeCell ref="B45:H45"/>
    <mergeCell ref="B37:C37"/>
    <mergeCell ref="D37:H37"/>
    <mergeCell ref="D39:H39"/>
    <mergeCell ref="B41:H41"/>
    <mergeCell ref="B42:H42"/>
    <mergeCell ref="B44:H44"/>
    <mergeCell ref="B18:D18"/>
    <mergeCell ref="B19:D19"/>
    <mergeCell ref="F21:H21"/>
    <mergeCell ref="F24:H24"/>
    <mergeCell ref="B14:D14"/>
    <mergeCell ref="F16:H16"/>
    <mergeCell ref="F19:H19"/>
    <mergeCell ref="B20:D20"/>
    <mergeCell ref="F17:H17"/>
    <mergeCell ref="F20:H20"/>
  </mergeCells>
  <phoneticPr fontId="5" type="noConversion"/>
  <pageMargins left="0.75" right="0.75" top="1" bottom="1" header="0.5" footer="0.5"/>
  <pageSetup paperSize="9" scale="92" orientation="portrait" r:id="rId1"/>
  <headerFooter alignWithMargins="0">
    <oddFooter>&amp;C&amp;L2AF46BD2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topLeftCell="A7" zoomScaleNormal="100" workbookViewId="0">
      <selection activeCell="C32" sqref="C32"/>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392" t="s">
        <v>279</v>
      </c>
      <c r="B1" s="392"/>
      <c r="C1" s="392"/>
      <c r="D1" s="392"/>
      <c r="E1" s="392"/>
      <c r="F1" s="392"/>
      <c r="G1" s="392"/>
      <c r="H1" s="392"/>
      <c r="I1" s="392"/>
      <c r="J1" s="392"/>
      <c r="K1" s="392"/>
      <c r="L1" s="392"/>
    </row>
    <row r="2" spans="1:12" ht="15" customHeight="1" x14ac:dyDescent="0.2">
      <c r="A2" s="374" t="s">
        <v>123</v>
      </c>
      <c r="B2" s="376" t="s">
        <v>189</v>
      </c>
      <c r="C2" s="377"/>
      <c r="D2" s="397" t="s">
        <v>272</v>
      </c>
      <c r="E2" s="400" t="s">
        <v>190</v>
      </c>
      <c r="F2" s="400" t="s">
        <v>191</v>
      </c>
      <c r="G2" s="400" t="s">
        <v>273</v>
      </c>
      <c r="H2" s="403" t="s">
        <v>192</v>
      </c>
      <c r="I2" s="404"/>
      <c r="J2" s="404"/>
      <c r="K2" s="405"/>
      <c r="L2" s="397" t="s">
        <v>195</v>
      </c>
    </row>
    <row r="3" spans="1:12" ht="12.75" customHeight="1" x14ac:dyDescent="0.2">
      <c r="A3" s="393"/>
      <c r="B3" s="378"/>
      <c r="C3" s="379"/>
      <c r="D3" s="398"/>
      <c r="E3" s="401"/>
      <c r="F3" s="401"/>
      <c r="G3" s="401"/>
      <c r="H3" s="374" t="s">
        <v>193</v>
      </c>
      <c r="I3" s="394" t="s">
        <v>71</v>
      </c>
      <c r="J3" s="395"/>
      <c r="K3" s="396"/>
      <c r="L3" s="398"/>
    </row>
    <row r="4" spans="1:12" ht="81" customHeight="1" x14ac:dyDescent="0.2">
      <c r="A4" s="393"/>
      <c r="B4" s="380"/>
      <c r="C4" s="381"/>
      <c r="D4" s="399"/>
      <c r="E4" s="402"/>
      <c r="F4" s="402"/>
      <c r="G4" s="402"/>
      <c r="H4" s="375"/>
      <c r="I4" s="116" t="s">
        <v>237</v>
      </c>
      <c r="J4" s="116" t="s">
        <v>238</v>
      </c>
      <c r="K4" s="117" t="s">
        <v>194</v>
      </c>
      <c r="L4" s="399"/>
    </row>
    <row r="5" spans="1:12" s="41" customFormat="1" ht="11.25" x14ac:dyDescent="0.2">
      <c r="A5" s="118" t="s">
        <v>73</v>
      </c>
      <c r="B5" s="390" t="s">
        <v>74</v>
      </c>
      <c r="C5" s="390"/>
      <c r="D5" s="118">
        <v>1</v>
      </c>
      <c r="E5" s="118">
        <v>2</v>
      </c>
      <c r="F5" s="118">
        <v>3</v>
      </c>
      <c r="G5" s="118">
        <v>4</v>
      </c>
      <c r="H5" s="118">
        <v>5</v>
      </c>
      <c r="I5" s="118">
        <v>6</v>
      </c>
      <c r="J5" s="118">
        <v>7</v>
      </c>
      <c r="K5" s="118">
        <v>8</v>
      </c>
      <c r="L5" s="118">
        <v>9</v>
      </c>
    </row>
    <row r="6" spans="1:12" ht="65.25" customHeight="1" x14ac:dyDescent="0.2">
      <c r="A6" s="116">
        <v>1</v>
      </c>
      <c r="B6" s="382" t="s">
        <v>197</v>
      </c>
      <c r="C6" s="383"/>
      <c r="D6" s="119">
        <v>4</v>
      </c>
      <c r="E6" s="119">
        <v>9</v>
      </c>
      <c r="F6" s="119">
        <v>1</v>
      </c>
      <c r="G6" s="119"/>
      <c r="H6" s="119">
        <v>7</v>
      </c>
      <c r="I6" s="119"/>
      <c r="J6" s="119"/>
      <c r="K6" s="119">
        <v>7</v>
      </c>
      <c r="L6" s="119">
        <v>5</v>
      </c>
    </row>
    <row r="7" spans="1:12" ht="28.5" customHeight="1" x14ac:dyDescent="0.2">
      <c r="A7" s="116">
        <v>2</v>
      </c>
      <c r="B7" s="382" t="s">
        <v>280</v>
      </c>
      <c r="C7" s="383"/>
      <c r="D7" s="119"/>
      <c r="E7" s="119">
        <v>3</v>
      </c>
      <c r="F7" s="119"/>
      <c r="G7" s="119"/>
      <c r="H7" s="119">
        <v>2</v>
      </c>
      <c r="I7" s="119"/>
      <c r="J7" s="119"/>
      <c r="K7" s="119">
        <v>2</v>
      </c>
      <c r="L7" s="119">
        <v>1</v>
      </c>
    </row>
    <row r="8" spans="1:12" ht="39" customHeight="1" x14ac:dyDescent="0.2">
      <c r="A8" s="116">
        <v>3</v>
      </c>
      <c r="B8" s="386" t="s">
        <v>198</v>
      </c>
      <c r="C8" s="387"/>
      <c r="D8" s="119"/>
      <c r="E8" s="119"/>
      <c r="F8" s="119"/>
      <c r="G8" s="119"/>
      <c r="H8" s="119"/>
      <c r="I8" s="119"/>
      <c r="J8" s="119"/>
      <c r="K8" s="119"/>
      <c r="L8" s="119"/>
    </row>
    <row r="9" spans="1:12" ht="41.25" customHeight="1" x14ac:dyDescent="0.2">
      <c r="A9" s="116">
        <v>4</v>
      </c>
      <c r="B9" s="388" t="s">
        <v>199</v>
      </c>
      <c r="C9" s="389"/>
      <c r="D9" s="119"/>
      <c r="E9" s="119"/>
      <c r="F9" s="119"/>
      <c r="G9" s="119"/>
      <c r="H9" s="119"/>
      <c r="I9" s="119"/>
      <c r="J9" s="119"/>
      <c r="K9" s="119"/>
      <c r="L9" s="119"/>
    </row>
    <row r="10" spans="1:12" ht="69.75" customHeight="1" x14ac:dyDescent="0.2">
      <c r="A10" s="116">
        <v>5</v>
      </c>
      <c r="B10" s="382" t="s">
        <v>200</v>
      </c>
      <c r="C10" s="383"/>
      <c r="D10" s="119">
        <v>3</v>
      </c>
      <c r="E10" s="119">
        <v>10</v>
      </c>
      <c r="F10" s="119">
        <v>4</v>
      </c>
      <c r="G10" s="119">
        <v>1</v>
      </c>
      <c r="H10" s="119">
        <v>3</v>
      </c>
      <c r="I10" s="119"/>
      <c r="J10" s="119">
        <v>1</v>
      </c>
      <c r="K10" s="119">
        <v>2</v>
      </c>
      <c r="L10" s="119">
        <v>5</v>
      </c>
    </row>
    <row r="11" spans="1:12" ht="17.25" customHeight="1" x14ac:dyDescent="0.2">
      <c r="A11" s="116">
        <v>6</v>
      </c>
      <c r="B11" s="384" t="s">
        <v>196</v>
      </c>
      <c r="C11" s="385"/>
      <c r="D11" s="128">
        <f>SUM(D6:D10)</f>
        <v>7</v>
      </c>
      <c r="E11" s="128">
        <f t="shared" ref="E11:L11" si="0">SUM(E6:E10)</f>
        <v>22</v>
      </c>
      <c r="F11" s="128">
        <f t="shared" si="0"/>
        <v>5</v>
      </c>
      <c r="G11" s="128">
        <f t="shared" si="0"/>
        <v>1</v>
      </c>
      <c r="H11" s="128">
        <f t="shared" si="0"/>
        <v>12</v>
      </c>
      <c r="I11" s="128">
        <f t="shared" si="0"/>
        <v>0</v>
      </c>
      <c r="J11" s="128">
        <f t="shared" si="0"/>
        <v>1</v>
      </c>
      <c r="K11" s="128">
        <f t="shared" si="0"/>
        <v>11</v>
      </c>
      <c r="L11" s="128">
        <f t="shared" si="0"/>
        <v>11</v>
      </c>
    </row>
    <row r="12" spans="1:12" ht="5.25" hidden="1" customHeight="1" x14ac:dyDescent="0.2"/>
    <row r="13" spans="1:12" ht="7.5" customHeight="1" x14ac:dyDescent="0.25">
      <c r="B13" s="406"/>
      <c r="C13" s="406"/>
      <c r="D13" s="406"/>
      <c r="E13" s="51"/>
      <c r="F13" s="51"/>
      <c r="G13" s="52"/>
      <c r="H13" s="52"/>
      <c r="I13" s="52"/>
      <c r="J13" s="52"/>
      <c r="K13" s="52"/>
    </row>
    <row r="14" spans="1:12" ht="15" customHeight="1" x14ac:dyDescent="0.2"/>
    <row r="15" spans="1:12" s="55" customFormat="1" ht="15" customHeight="1" x14ac:dyDescent="0.25">
      <c r="B15" s="186" t="s">
        <v>385</v>
      </c>
      <c r="C15" s="187"/>
      <c r="D15" s="188"/>
      <c r="E15" s="407" t="s">
        <v>392</v>
      </c>
      <c r="F15" s="408"/>
      <c r="G15" s="408"/>
      <c r="H15" s="150"/>
    </row>
    <row r="16" spans="1:12" s="55" customFormat="1" ht="15" customHeight="1" x14ac:dyDescent="0.2">
      <c r="B16" s="189"/>
      <c r="C16" s="190" t="s">
        <v>227</v>
      </c>
      <c r="D16" s="191"/>
      <c r="E16" s="409" t="s">
        <v>228</v>
      </c>
      <c r="F16" s="409"/>
      <c r="G16" s="409"/>
      <c r="H16" s="82"/>
    </row>
    <row r="17" spans="2:10" s="55" customFormat="1" ht="11.25" customHeight="1" x14ac:dyDescent="0.2">
      <c r="B17" s="189"/>
      <c r="C17" s="191"/>
      <c r="D17" s="191"/>
      <c r="E17" s="192"/>
      <c r="F17" s="192"/>
      <c r="G17" s="192"/>
      <c r="H17" s="82"/>
    </row>
    <row r="18" spans="2:10" s="55" customFormat="1" ht="15" customHeight="1" x14ac:dyDescent="0.2">
      <c r="B18" s="186" t="s">
        <v>386</v>
      </c>
      <c r="C18" s="187"/>
      <c r="D18" s="188"/>
      <c r="E18" s="407" t="s">
        <v>389</v>
      </c>
      <c r="F18" s="408"/>
      <c r="G18" s="408"/>
      <c r="H18" s="53"/>
      <c r="I18" s="53"/>
      <c r="J18" s="53"/>
    </row>
    <row r="19" spans="2:10" s="55" customFormat="1" ht="15" customHeight="1" x14ac:dyDescent="0.2">
      <c r="B19" s="193"/>
      <c r="C19" s="190" t="s">
        <v>227</v>
      </c>
      <c r="D19" s="191"/>
      <c r="E19" s="391" t="s">
        <v>228</v>
      </c>
      <c r="F19" s="391"/>
      <c r="G19" s="391"/>
      <c r="H19" s="54"/>
      <c r="I19" s="53"/>
      <c r="J19" s="53"/>
    </row>
    <row r="20" spans="2:10" s="55" customFormat="1" ht="11.25" customHeight="1" x14ac:dyDescent="0.2">
      <c r="B20" s="189"/>
      <c r="C20" s="191"/>
      <c r="D20" s="191"/>
      <c r="E20" s="192"/>
      <c r="F20" s="192"/>
      <c r="G20" s="193"/>
      <c r="H20" s="54"/>
      <c r="I20" s="53"/>
      <c r="J20" s="53"/>
    </row>
    <row r="21" spans="2:10" s="55" customFormat="1" ht="11.25" customHeight="1" x14ac:dyDescent="0.2">
      <c r="B21" s="189"/>
      <c r="C21" s="191"/>
      <c r="D21" s="191"/>
      <c r="E21" s="192"/>
      <c r="F21" s="192"/>
      <c r="G21" s="193"/>
      <c r="H21" s="54"/>
      <c r="I21" s="53"/>
      <c r="J21" s="53"/>
    </row>
    <row r="22" spans="2:10" s="55" customFormat="1" ht="15" customHeight="1" x14ac:dyDescent="0.2">
      <c r="B22" s="193" t="s">
        <v>382</v>
      </c>
      <c r="C22" s="194" t="s">
        <v>393</v>
      </c>
      <c r="D22" s="191"/>
      <c r="E22" s="192"/>
      <c r="F22" s="192"/>
      <c r="G22" s="193"/>
      <c r="H22" s="54"/>
      <c r="I22" s="53"/>
      <c r="J22" s="53"/>
    </row>
    <row r="23" spans="2:10" s="55" customFormat="1" ht="15" customHeight="1" x14ac:dyDescent="0.2">
      <c r="B23" s="193" t="s">
        <v>383</v>
      </c>
      <c r="C23" s="194" t="s">
        <v>393</v>
      </c>
      <c r="D23" s="191"/>
      <c r="E23" s="192"/>
      <c r="F23" s="192"/>
      <c r="G23" s="193"/>
      <c r="H23" s="54"/>
      <c r="I23" s="53"/>
      <c r="J23" s="53"/>
    </row>
    <row r="24" spans="2:10" s="55" customFormat="1" ht="15" customHeight="1" x14ac:dyDescent="0.2">
      <c r="B24" s="193" t="s">
        <v>384</v>
      </c>
      <c r="C24" s="197" t="s">
        <v>394</v>
      </c>
      <c r="D24" s="191"/>
      <c r="E24" s="192"/>
      <c r="F24" s="192"/>
      <c r="G24" s="193"/>
      <c r="H24" s="54"/>
      <c r="I24" s="53"/>
      <c r="J24" s="53"/>
    </row>
    <row r="25" spans="2:10" s="55" customFormat="1" ht="15" customHeight="1" x14ac:dyDescent="0.2">
      <c r="B25" s="193"/>
      <c r="C25" s="191"/>
      <c r="D25" s="191"/>
      <c r="E25" s="192"/>
      <c r="F25" s="192"/>
      <c r="G25" s="193"/>
      <c r="H25" s="54"/>
      <c r="I25" s="53"/>
      <c r="J25" s="53"/>
    </row>
    <row r="26" spans="2:10" ht="15" customHeight="1" x14ac:dyDescent="0.2">
      <c r="B26" s="195" t="s">
        <v>390</v>
      </c>
      <c r="C26" s="196"/>
      <c r="D26" s="196"/>
      <c r="E26" s="189"/>
      <c r="F26" s="189"/>
      <c r="G26" s="189"/>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10:C10"/>
    <mergeCell ref="B11:C11"/>
    <mergeCell ref="B6:C6"/>
    <mergeCell ref="B7:C7"/>
    <mergeCell ref="B8:C8"/>
    <mergeCell ref="B9:C9"/>
    <mergeCell ref="B5:C5"/>
  </mergeCells>
  <phoneticPr fontId="5" type="noConversion"/>
  <hyperlinks>
    <hyperlink ref="C24" r:id="rId1"/>
  </hyperlinks>
  <pageMargins left="0.74803149606299213" right="0.74803149606299213" top="0.59055118110236227" bottom="0.78740157480314965" header="0.39370078740157483" footer="0.51181102362204722"/>
  <pageSetup paperSize="9" scale="82" firstPageNumber="17" orientation="landscape" useFirstPageNumber="1" r:id="rId2"/>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zoomScaleNormal="100" workbookViewId="0">
      <selection activeCell="K11" sqref="K11"/>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5" t="s">
        <v>239</v>
      </c>
      <c r="B1" s="235"/>
      <c r="C1" s="235"/>
      <c r="D1" s="235"/>
      <c r="E1" s="235"/>
      <c r="F1" s="235"/>
      <c r="G1" s="235"/>
    </row>
    <row r="2" spans="1:7" s="43" customFormat="1" ht="25.5" customHeight="1" x14ac:dyDescent="0.2">
      <c r="A2" s="236" t="s">
        <v>164</v>
      </c>
      <c r="B2" s="238" t="s">
        <v>124</v>
      </c>
      <c r="C2" s="67" t="s">
        <v>160</v>
      </c>
      <c r="D2" s="67"/>
      <c r="E2" s="231" t="s">
        <v>163</v>
      </c>
      <c r="F2" s="232"/>
      <c r="G2" s="233" t="s">
        <v>82</v>
      </c>
    </row>
    <row r="3" spans="1:7" s="43" customFormat="1" ht="18.75" customHeight="1" x14ac:dyDescent="0.2">
      <c r="A3" s="237"/>
      <c r="B3" s="239"/>
      <c r="C3" s="241" t="s">
        <v>233</v>
      </c>
      <c r="D3" s="241" t="s">
        <v>161</v>
      </c>
      <c r="E3" s="233" t="s">
        <v>63</v>
      </c>
      <c r="F3" s="183"/>
      <c r="G3" s="240"/>
    </row>
    <row r="4" spans="1:7" s="43" customFormat="1" ht="64.5" customHeight="1" x14ac:dyDescent="0.2">
      <c r="A4" s="237"/>
      <c r="B4" s="239"/>
      <c r="C4" s="242"/>
      <c r="D4" s="242"/>
      <c r="E4" s="234"/>
      <c r="F4" s="83" t="s">
        <v>162</v>
      </c>
      <c r="G4" s="240"/>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338</v>
      </c>
      <c r="C6" s="152">
        <v>2161</v>
      </c>
      <c r="D6" s="152">
        <v>1792</v>
      </c>
      <c r="E6" s="152">
        <v>1580</v>
      </c>
      <c r="F6" s="151">
        <v>15</v>
      </c>
      <c r="G6" s="152">
        <v>581</v>
      </c>
    </row>
    <row r="7" spans="1:7" s="43" customFormat="1" ht="21" customHeight="1" x14ac:dyDescent="0.2">
      <c r="A7" s="69">
        <v>2</v>
      </c>
      <c r="B7" s="70" t="s">
        <v>278</v>
      </c>
      <c r="C7" s="151">
        <f>'розділ 6 '!C28+'розділ 6 '!D28</f>
        <v>1358</v>
      </c>
      <c r="D7" s="151">
        <f>'розділ 6 '!D28</f>
        <v>1305</v>
      </c>
      <c r="E7" s="151">
        <f>'розділ 6 '!E28</f>
        <v>1264</v>
      </c>
      <c r="F7" s="151"/>
      <c r="G7" s="151">
        <f>'розділ 6 '!H28</f>
        <v>94</v>
      </c>
    </row>
    <row r="8" spans="1:7" s="43" customFormat="1" ht="27" customHeight="1" x14ac:dyDescent="0.2">
      <c r="A8" s="69">
        <v>3</v>
      </c>
      <c r="B8" s="70" t="s">
        <v>186</v>
      </c>
      <c r="C8" s="151"/>
      <c r="D8" s="151"/>
      <c r="E8" s="151"/>
      <c r="F8" s="151"/>
      <c r="G8" s="151"/>
    </row>
    <row r="9" spans="1:7" s="43" customFormat="1" ht="27" customHeight="1" x14ac:dyDescent="0.2">
      <c r="A9" s="69">
        <v>4</v>
      </c>
      <c r="B9" s="70" t="s">
        <v>187</v>
      </c>
      <c r="C9" s="151">
        <f>'розділ 5 '!D6+'розділ 5 '!E6</f>
        <v>6846</v>
      </c>
      <c r="D9" s="151">
        <f>'розділ 5 '!E6</f>
        <v>6802</v>
      </c>
      <c r="E9" s="151">
        <f>'розділ 5 '!F6</f>
        <v>6676</v>
      </c>
      <c r="F9" s="151">
        <f>'розділ 5 '!I6</f>
        <v>0</v>
      </c>
      <c r="G9" s="151">
        <f>'розділ 5 '!J6</f>
        <v>170</v>
      </c>
    </row>
    <row r="10" spans="1:7" s="43" customFormat="1" ht="39.75" customHeight="1" x14ac:dyDescent="0.2">
      <c r="A10" s="69">
        <v>5</v>
      </c>
      <c r="B10" s="70" t="s">
        <v>231</v>
      </c>
      <c r="C10" s="151">
        <f>'розділ 5 '!D39+'розділ 5 '!E39</f>
        <v>808</v>
      </c>
      <c r="D10" s="151">
        <f>'розділ 5 '!E39</f>
        <v>767</v>
      </c>
      <c r="E10" s="151">
        <f>'розділ 5 '!F39</f>
        <v>754</v>
      </c>
      <c r="F10" s="151">
        <f>'розділ 5 '!I39</f>
        <v>0</v>
      </c>
      <c r="G10" s="151">
        <f>'розділ 5 '!J39</f>
        <v>54</v>
      </c>
    </row>
    <row r="11" spans="1:7" s="43" customFormat="1" ht="24" customHeight="1" x14ac:dyDescent="0.2">
      <c r="A11" s="69">
        <v>6</v>
      </c>
      <c r="B11" s="70" t="s">
        <v>232</v>
      </c>
      <c r="C11" s="151">
        <f>'розділ 5 '!D49+'розділ 5 '!E49</f>
        <v>174</v>
      </c>
      <c r="D11" s="151">
        <f>'розділ 5 '!E49</f>
        <v>166</v>
      </c>
      <c r="E11" s="151">
        <f>'розділ 5 '!F49</f>
        <v>156</v>
      </c>
      <c r="F11" s="151">
        <f>'розділ 5 '!I49</f>
        <v>0</v>
      </c>
      <c r="G11" s="151">
        <f>'розділ 5 '!J49</f>
        <v>18</v>
      </c>
    </row>
    <row r="12" spans="1:7" s="43" customFormat="1" ht="27" customHeight="1" x14ac:dyDescent="0.2">
      <c r="A12" s="69">
        <v>7</v>
      </c>
      <c r="B12" s="70" t="s">
        <v>188</v>
      </c>
      <c r="C12" s="151">
        <f>'розділ 7 '!C6+'розділ 7 '!D6</f>
        <v>0</v>
      </c>
      <c r="D12" s="151">
        <f>'розділ 7 '!D6</f>
        <v>0</v>
      </c>
      <c r="E12" s="151">
        <f>'розділ 7 '!E6</f>
        <v>0</v>
      </c>
      <c r="F12" s="151">
        <f>'розділ 7 '!H6</f>
        <v>0</v>
      </c>
      <c r="G12" s="151">
        <f>'розділ 7 '!I6</f>
        <v>0</v>
      </c>
    </row>
    <row r="13" spans="1:7" s="43" customFormat="1" ht="27" customHeight="1" x14ac:dyDescent="0.2">
      <c r="A13" s="69">
        <v>8</v>
      </c>
      <c r="B13" s="71" t="s">
        <v>185</v>
      </c>
      <c r="C13" s="152">
        <f>'розділ 8 '!D11+'розділ 8 '!E11</f>
        <v>29</v>
      </c>
      <c r="D13" s="152">
        <f>'розділ 8 '!E11</f>
        <v>22</v>
      </c>
      <c r="E13" s="152">
        <f>'розділ 8 '!F11+'розділ 8 '!G11+'розділ 8 '!H11</f>
        <v>18</v>
      </c>
      <c r="F13" s="151"/>
      <c r="G13" s="152">
        <f>'розділ 8 '!L11</f>
        <v>11</v>
      </c>
    </row>
    <row r="14" spans="1:7" s="43" customFormat="1" ht="19.5" customHeight="1" x14ac:dyDescent="0.2">
      <c r="A14" s="69">
        <v>9</v>
      </c>
      <c r="B14" s="72" t="s">
        <v>381</v>
      </c>
      <c r="C14" s="120">
        <f>SUM(C6:C13)</f>
        <v>11376</v>
      </c>
      <c r="D14" s="120">
        <f>SUM(D6:D13)</f>
        <v>10854</v>
      </c>
      <c r="E14" s="120">
        <f>SUM(E6:E13)</f>
        <v>10448</v>
      </c>
      <c r="F14" s="120">
        <f>SUM(F6:F13)</f>
        <v>15</v>
      </c>
      <c r="G14" s="120">
        <f>SUM(G6:G13)</f>
        <v>928</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zoomScale="85" zoomScaleNormal="70" zoomScaleSheetLayoutView="100" zoomScalePageLayoutView="85" workbookViewId="0">
      <pane xSplit="3" ySplit="8" topLeftCell="D62" activePane="bottomRight" state="frozen"/>
      <selection pane="topRight" activeCell="D1" sqref="D1"/>
      <selection pane="bottomLeft" activeCell="A9" sqref="A9"/>
      <selection pane="bottomRight" activeCell="A72" sqref="A72:IV72"/>
    </sheetView>
  </sheetViews>
  <sheetFormatPr defaultRowHeight="12.75" x14ac:dyDescent="0.2"/>
  <cols>
    <col min="1" max="1" width="3.85546875" style="18" customWidth="1"/>
    <col min="2" max="2" width="50.5703125" style="14" customWidth="1"/>
    <col min="3" max="3" width="12.42578125" style="19" customWidth="1"/>
    <col min="4" max="29" width="6.5703125" style="171" customWidth="1"/>
    <col min="30" max="46" width="4.5703125" style="171" customWidth="1"/>
    <col min="47" max="16384" width="9.140625" style="171"/>
  </cols>
  <sheetData>
    <row r="1" spans="1:33" ht="16.5" customHeight="1" x14ac:dyDescent="0.25">
      <c r="A1" s="243" t="s">
        <v>380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row>
    <row r="2" spans="1:33" ht="23.25" customHeight="1" x14ac:dyDescent="0.2">
      <c r="A2" s="256" t="s">
        <v>123</v>
      </c>
      <c r="B2" s="258"/>
      <c r="C2" s="256" t="s">
        <v>295</v>
      </c>
      <c r="D2" s="260" t="s">
        <v>368</v>
      </c>
      <c r="E2" s="260" t="s">
        <v>369</v>
      </c>
      <c r="F2" s="255" t="s">
        <v>370</v>
      </c>
      <c r="G2" s="255"/>
      <c r="H2" s="261" t="s">
        <v>137</v>
      </c>
      <c r="I2" s="261"/>
      <c r="J2" s="261"/>
      <c r="K2" s="261"/>
      <c r="L2" s="261"/>
      <c r="M2" s="261"/>
      <c r="N2" s="261"/>
      <c r="O2" s="261"/>
      <c r="P2" s="261"/>
      <c r="Q2" s="261"/>
      <c r="R2" s="255" t="s">
        <v>69</v>
      </c>
      <c r="S2" s="255"/>
      <c r="T2" s="255"/>
      <c r="U2" s="255"/>
      <c r="V2" s="255"/>
      <c r="W2" s="255"/>
      <c r="X2" s="255"/>
      <c r="Y2" s="255"/>
      <c r="Z2" s="255"/>
      <c r="AA2" s="249" t="s">
        <v>82</v>
      </c>
      <c r="AB2" s="251" t="s">
        <v>169</v>
      </c>
      <c r="AC2" s="252"/>
      <c r="AD2" s="172"/>
      <c r="AE2" s="172"/>
      <c r="AF2" s="172"/>
      <c r="AG2" s="172"/>
    </row>
    <row r="3" spans="1:33" ht="24.75" customHeight="1" x14ac:dyDescent="0.2">
      <c r="A3" s="257"/>
      <c r="B3" s="259"/>
      <c r="C3" s="257"/>
      <c r="D3" s="260"/>
      <c r="E3" s="260"/>
      <c r="F3" s="255"/>
      <c r="G3" s="255"/>
      <c r="H3" s="260" t="s">
        <v>63</v>
      </c>
      <c r="I3" s="262" t="s">
        <v>140</v>
      </c>
      <c r="J3" s="262"/>
      <c r="K3" s="262"/>
      <c r="L3" s="262"/>
      <c r="M3" s="262"/>
      <c r="N3" s="262"/>
      <c r="O3" s="262"/>
      <c r="P3" s="262"/>
      <c r="Q3" s="262"/>
      <c r="R3" s="255" t="s">
        <v>72</v>
      </c>
      <c r="S3" s="255"/>
      <c r="T3" s="246" t="s">
        <v>178</v>
      </c>
      <c r="U3" s="246" t="s">
        <v>378</v>
      </c>
      <c r="V3" s="246" t="s">
        <v>176</v>
      </c>
      <c r="W3" s="246" t="s">
        <v>203</v>
      </c>
      <c r="X3" s="246" t="s">
        <v>206</v>
      </c>
      <c r="Y3" s="246" t="s">
        <v>207</v>
      </c>
      <c r="Z3" s="246" t="s">
        <v>234</v>
      </c>
      <c r="AA3" s="250"/>
      <c r="AB3" s="253"/>
      <c r="AC3" s="254"/>
      <c r="AD3" s="245"/>
      <c r="AE3" s="244"/>
      <c r="AF3" s="244"/>
      <c r="AG3" s="245"/>
    </row>
    <row r="4" spans="1:33" ht="21" customHeight="1" x14ac:dyDescent="0.2">
      <c r="A4" s="257"/>
      <c r="B4" s="259"/>
      <c r="C4" s="257"/>
      <c r="D4" s="260"/>
      <c r="E4" s="260"/>
      <c r="F4" s="246" t="s">
        <v>70</v>
      </c>
      <c r="G4" s="246" t="s">
        <v>177</v>
      </c>
      <c r="H4" s="260"/>
      <c r="I4" s="255" t="s">
        <v>175</v>
      </c>
      <c r="J4" s="255"/>
      <c r="K4" s="255"/>
      <c r="L4" s="246" t="s">
        <v>206</v>
      </c>
      <c r="M4" s="246" t="s">
        <v>207</v>
      </c>
      <c r="N4" s="246" t="s">
        <v>374</v>
      </c>
      <c r="O4" s="246" t="s">
        <v>234</v>
      </c>
      <c r="P4" s="246" t="s">
        <v>176</v>
      </c>
      <c r="Q4" s="246" t="s">
        <v>203</v>
      </c>
      <c r="R4" s="246" t="s">
        <v>70</v>
      </c>
      <c r="S4" s="246" t="s">
        <v>145</v>
      </c>
      <c r="T4" s="246"/>
      <c r="U4" s="246"/>
      <c r="V4" s="246"/>
      <c r="W4" s="246"/>
      <c r="X4" s="246"/>
      <c r="Y4" s="246"/>
      <c r="Z4" s="246"/>
      <c r="AA4" s="250"/>
      <c r="AB4" s="246" t="s">
        <v>70</v>
      </c>
      <c r="AC4" s="247" t="s">
        <v>177</v>
      </c>
      <c r="AD4" s="245"/>
      <c r="AE4" s="244"/>
      <c r="AF4" s="244"/>
      <c r="AG4" s="245"/>
    </row>
    <row r="5" spans="1:33" ht="34.5" customHeight="1" x14ac:dyDescent="0.2">
      <c r="A5" s="257"/>
      <c r="B5" s="259"/>
      <c r="C5" s="257"/>
      <c r="D5" s="260"/>
      <c r="E5" s="260"/>
      <c r="F5" s="246"/>
      <c r="G5" s="246"/>
      <c r="H5" s="260"/>
      <c r="I5" s="246" t="s">
        <v>70</v>
      </c>
      <c r="J5" s="255" t="s">
        <v>371</v>
      </c>
      <c r="K5" s="255"/>
      <c r="L5" s="246"/>
      <c r="M5" s="246"/>
      <c r="N5" s="246"/>
      <c r="O5" s="246"/>
      <c r="P5" s="246"/>
      <c r="Q5" s="246"/>
      <c r="R5" s="246"/>
      <c r="S5" s="246"/>
      <c r="T5" s="246"/>
      <c r="U5" s="246"/>
      <c r="V5" s="246"/>
      <c r="W5" s="246"/>
      <c r="X5" s="246"/>
      <c r="Y5" s="246"/>
      <c r="Z5" s="246"/>
      <c r="AA5" s="250"/>
      <c r="AB5" s="246"/>
      <c r="AC5" s="248"/>
      <c r="AD5" s="245"/>
      <c r="AE5" s="244"/>
      <c r="AF5" s="244"/>
      <c r="AG5" s="245"/>
    </row>
    <row r="6" spans="1:33" ht="91.5" customHeight="1" x14ac:dyDescent="0.2">
      <c r="A6" s="257"/>
      <c r="B6" s="259"/>
      <c r="C6" s="257"/>
      <c r="D6" s="260"/>
      <c r="E6" s="260"/>
      <c r="F6" s="246"/>
      <c r="G6" s="246"/>
      <c r="H6" s="260"/>
      <c r="I6" s="246"/>
      <c r="J6" s="169" t="s">
        <v>372</v>
      </c>
      <c r="K6" s="169" t="s">
        <v>373</v>
      </c>
      <c r="L6" s="246"/>
      <c r="M6" s="246"/>
      <c r="N6" s="246"/>
      <c r="O6" s="246"/>
      <c r="P6" s="246"/>
      <c r="Q6" s="246"/>
      <c r="R6" s="246"/>
      <c r="S6" s="246"/>
      <c r="T6" s="246"/>
      <c r="U6" s="246"/>
      <c r="V6" s="246"/>
      <c r="W6" s="246"/>
      <c r="X6" s="246"/>
      <c r="Y6" s="246"/>
      <c r="Z6" s="246"/>
      <c r="AA6" s="250"/>
      <c r="AB6" s="246"/>
      <c r="AC6" s="248"/>
      <c r="AD6" s="245"/>
      <c r="AE6" s="244"/>
      <c r="AF6" s="244"/>
      <c r="AG6" s="245"/>
    </row>
    <row r="7" spans="1:33" ht="91.5" hidden="1" customHeight="1" x14ac:dyDescent="0.2">
      <c r="A7" s="177"/>
      <c r="B7" s="178"/>
      <c r="C7" s="177"/>
      <c r="D7" s="176"/>
      <c r="E7" s="176"/>
      <c r="F7" s="169"/>
      <c r="G7" s="169"/>
      <c r="H7" s="176"/>
      <c r="I7" s="169"/>
      <c r="J7" s="169"/>
      <c r="K7" s="169"/>
      <c r="L7" s="169"/>
      <c r="M7" s="169"/>
      <c r="N7" s="169"/>
      <c r="O7" s="169"/>
      <c r="P7" s="169"/>
      <c r="Q7" s="169"/>
      <c r="R7" s="169"/>
      <c r="S7" s="169"/>
      <c r="T7" s="169"/>
      <c r="U7" s="169"/>
      <c r="V7" s="169"/>
      <c r="W7" s="169"/>
      <c r="X7" s="169"/>
      <c r="Y7" s="169"/>
      <c r="Z7" s="169"/>
      <c r="AA7" s="175"/>
      <c r="AB7" s="169"/>
      <c r="AC7" s="174"/>
      <c r="AD7" s="172"/>
      <c r="AE7" s="173"/>
      <c r="AF7" s="173"/>
      <c r="AG7" s="172"/>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149</v>
      </c>
      <c r="C9" s="37" t="s">
        <v>375</v>
      </c>
      <c r="D9" s="153">
        <v>1</v>
      </c>
      <c r="E9" s="153">
        <v>2</v>
      </c>
      <c r="F9" s="153">
        <v>6</v>
      </c>
      <c r="G9" s="153"/>
      <c r="H9" s="153">
        <v>2</v>
      </c>
      <c r="I9" s="153">
        <v>1</v>
      </c>
      <c r="J9" s="153"/>
      <c r="K9" s="153"/>
      <c r="L9" s="153"/>
      <c r="M9" s="153">
        <v>1</v>
      </c>
      <c r="N9" s="153"/>
      <c r="O9" s="153"/>
      <c r="P9" s="153"/>
      <c r="Q9" s="153"/>
      <c r="R9" s="153">
        <v>2</v>
      </c>
      <c r="S9" s="153"/>
      <c r="T9" s="153"/>
      <c r="U9" s="153"/>
      <c r="V9" s="153"/>
      <c r="W9" s="153"/>
      <c r="X9" s="153"/>
      <c r="Y9" s="153">
        <v>2</v>
      </c>
      <c r="Z9" s="153"/>
      <c r="AA9" s="153">
        <v>1</v>
      </c>
      <c r="AB9" s="153">
        <v>2</v>
      </c>
      <c r="AC9" s="153"/>
    </row>
    <row r="10" spans="1:33" ht="16.5" customHeight="1" x14ac:dyDescent="0.2">
      <c r="A10" s="86">
        <v>2</v>
      </c>
      <c r="B10" s="90" t="s">
        <v>347</v>
      </c>
      <c r="C10" s="38" t="s">
        <v>126</v>
      </c>
      <c r="D10" s="153">
        <v>73</v>
      </c>
      <c r="E10" s="153">
        <v>437</v>
      </c>
      <c r="F10" s="153">
        <v>529</v>
      </c>
      <c r="G10" s="153"/>
      <c r="H10" s="153">
        <v>391</v>
      </c>
      <c r="I10" s="153">
        <v>137</v>
      </c>
      <c r="J10" s="153">
        <v>13</v>
      </c>
      <c r="K10" s="153"/>
      <c r="L10" s="153"/>
      <c r="M10" s="153">
        <v>11</v>
      </c>
      <c r="N10" s="153">
        <v>235</v>
      </c>
      <c r="O10" s="153">
        <v>1</v>
      </c>
      <c r="P10" s="153">
        <v>7</v>
      </c>
      <c r="Q10" s="153"/>
      <c r="R10" s="153">
        <v>140</v>
      </c>
      <c r="S10" s="153"/>
      <c r="T10" s="153"/>
      <c r="U10" s="153">
        <v>245</v>
      </c>
      <c r="V10" s="153">
        <v>7</v>
      </c>
      <c r="W10" s="153"/>
      <c r="X10" s="153"/>
      <c r="Y10" s="153">
        <v>11</v>
      </c>
      <c r="Z10" s="153">
        <v>1</v>
      </c>
      <c r="AA10" s="153">
        <v>119</v>
      </c>
      <c r="AB10" s="153">
        <v>127</v>
      </c>
      <c r="AC10" s="153"/>
    </row>
    <row r="11" spans="1:33" ht="16.5" customHeight="1" x14ac:dyDescent="0.2">
      <c r="A11" s="86">
        <v>3</v>
      </c>
      <c r="B11" s="91" t="s">
        <v>105</v>
      </c>
      <c r="C11" s="166">
        <v>115</v>
      </c>
      <c r="D11" s="153">
        <v>8</v>
      </c>
      <c r="E11" s="153">
        <v>31</v>
      </c>
      <c r="F11" s="153">
        <v>40</v>
      </c>
      <c r="G11" s="153"/>
      <c r="H11" s="153">
        <v>23</v>
      </c>
      <c r="I11" s="153">
        <v>14</v>
      </c>
      <c r="J11" s="153"/>
      <c r="K11" s="153"/>
      <c r="L11" s="153"/>
      <c r="M11" s="153">
        <v>3</v>
      </c>
      <c r="N11" s="153">
        <v>1</v>
      </c>
      <c r="O11" s="153">
        <v>1</v>
      </c>
      <c r="P11" s="153">
        <v>4</v>
      </c>
      <c r="Q11" s="153"/>
      <c r="R11" s="153">
        <v>13</v>
      </c>
      <c r="S11" s="153"/>
      <c r="T11" s="153"/>
      <c r="U11" s="153">
        <v>1</v>
      </c>
      <c r="V11" s="153">
        <v>4</v>
      </c>
      <c r="W11" s="153"/>
      <c r="X11" s="153"/>
      <c r="Y11" s="153">
        <v>3</v>
      </c>
      <c r="Z11" s="153">
        <v>1</v>
      </c>
      <c r="AA11" s="153">
        <v>16</v>
      </c>
      <c r="AB11" s="153">
        <v>17</v>
      </c>
      <c r="AC11" s="153"/>
    </row>
    <row r="12" spans="1:33" ht="16.5" customHeight="1" x14ac:dyDescent="0.2">
      <c r="A12" s="86">
        <v>4</v>
      </c>
      <c r="B12" s="91" t="s">
        <v>76</v>
      </c>
      <c r="C12" s="166">
        <v>121</v>
      </c>
      <c r="D12" s="153">
        <v>9</v>
      </c>
      <c r="E12" s="153">
        <v>23</v>
      </c>
      <c r="F12" s="153">
        <v>37</v>
      </c>
      <c r="G12" s="153"/>
      <c r="H12" s="153">
        <v>18</v>
      </c>
      <c r="I12" s="153">
        <v>15</v>
      </c>
      <c r="J12" s="153"/>
      <c r="K12" s="153"/>
      <c r="L12" s="153"/>
      <c r="M12" s="153">
        <v>2</v>
      </c>
      <c r="N12" s="153"/>
      <c r="O12" s="153"/>
      <c r="P12" s="153">
        <v>1</v>
      </c>
      <c r="Q12" s="153"/>
      <c r="R12" s="153">
        <v>18</v>
      </c>
      <c r="S12" s="153"/>
      <c r="T12" s="153"/>
      <c r="U12" s="153"/>
      <c r="V12" s="153">
        <v>1</v>
      </c>
      <c r="W12" s="153"/>
      <c r="X12" s="153"/>
      <c r="Y12" s="153">
        <v>2</v>
      </c>
      <c r="Z12" s="153"/>
      <c r="AA12" s="153">
        <v>14</v>
      </c>
      <c r="AB12" s="153">
        <v>17</v>
      </c>
      <c r="AC12" s="153"/>
    </row>
    <row r="13" spans="1:33" ht="16.5" customHeight="1" x14ac:dyDescent="0.2">
      <c r="A13" s="86">
        <v>5</v>
      </c>
      <c r="B13" s="91" t="s">
        <v>143</v>
      </c>
      <c r="C13" s="166">
        <v>122</v>
      </c>
      <c r="D13" s="153">
        <v>10</v>
      </c>
      <c r="E13" s="153">
        <v>44</v>
      </c>
      <c r="F13" s="153">
        <v>54</v>
      </c>
      <c r="G13" s="153"/>
      <c r="H13" s="153">
        <v>41</v>
      </c>
      <c r="I13" s="153">
        <v>21</v>
      </c>
      <c r="J13" s="153">
        <v>2</v>
      </c>
      <c r="K13" s="153"/>
      <c r="L13" s="153"/>
      <c r="M13" s="153">
        <v>1</v>
      </c>
      <c r="N13" s="153">
        <v>19</v>
      </c>
      <c r="O13" s="153"/>
      <c r="P13" s="153"/>
      <c r="Q13" s="153"/>
      <c r="R13" s="153">
        <v>21</v>
      </c>
      <c r="S13" s="153"/>
      <c r="T13" s="153"/>
      <c r="U13" s="153">
        <v>19</v>
      </c>
      <c r="V13" s="153"/>
      <c r="W13" s="153"/>
      <c r="X13" s="153"/>
      <c r="Y13" s="153">
        <v>1</v>
      </c>
      <c r="Z13" s="153"/>
      <c r="AA13" s="153">
        <v>13</v>
      </c>
      <c r="AB13" s="153">
        <v>12</v>
      </c>
      <c r="AC13" s="153"/>
    </row>
    <row r="14" spans="1:33" ht="16.5" customHeight="1" x14ac:dyDescent="0.2">
      <c r="A14" s="86">
        <v>6</v>
      </c>
      <c r="B14" s="91" t="s">
        <v>166</v>
      </c>
      <c r="C14" s="166">
        <v>127</v>
      </c>
      <c r="D14" s="153">
        <v>1</v>
      </c>
      <c r="E14" s="153">
        <v>1</v>
      </c>
      <c r="F14" s="153">
        <v>2</v>
      </c>
      <c r="G14" s="153"/>
      <c r="H14" s="153">
        <v>2</v>
      </c>
      <c r="I14" s="153">
        <v>2</v>
      </c>
      <c r="J14" s="153"/>
      <c r="K14" s="153"/>
      <c r="L14" s="153"/>
      <c r="M14" s="153"/>
      <c r="N14" s="153"/>
      <c r="O14" s="153"/>
      <c r="P14" s="153"/>
      <c r="Q14" s="153"/>
      <c r="R14" s="153">
        <v>2</v>
      </c>
      <c r="S14" s="153"/>
      <c r="T14" s="153"/>
      <c r="U14" s="153"/>
      <c r="V14" s="153"/>
      <c r="W14" s="153"/>
      <c r="X14" s="153"/>
      <c r="Y14" s="153"/>
      <c r="Z14" s="153"/>
      <c r="AA14" s="153"/>
      <c r="AB14" s="153"/>
      <c r="AC14" s="153"/>
    </row>
    <row r="15" spans="1:33" ht="16.5" customHeight="1" x14ac:dyDescent="0.2">
      <c r="A15" s="86">
        <v>7</v>
      </c>
      <c r="B15" s="90" t="s">
        <v>348</v>
      </c>
      <c r="C15" s="38" t="s">
        <v>60</v>
      </c>
      <c r="D15" s="153">
        <v>1</v>
      </c>
      <c r="E15" s="153"/>
      <c r="F15" s="153">
        <v>2</v>
      </c>
      <c r="G15" s="153"/>
      <c r="H15" s="153">
        <v>1</v>
      </c>
      <c r="I15" s="153">
        <v>1</v>
      </c>
      <c r="J15" s="153"/>
      <c r="K15" s="153"/>
      <c r="L15" s="153"/>
      <c r="M15" s="153"/>
      <c r="N15" s="153"/>
      <c r="O15" s="153"/>
      <c r="P15" s="153"/>
      <c r="Q15" s="153"/>
      <c r="R15" s="153">
        <v>2</v>
      </c>
      <c r="S15" s="153"/>
      <c r="T15" s="153"/>
      <c r="U15" s="153"/>
      <c r="V15" s="153"/>
      <c r="W15" s="153"/>
      <c r="X15" s="153"/>
      <c r="Y15" s="153"/>
      <c r="Z15" s="153"/>
      <c r="AA15" s="153"/>
      <c r="AB15" s="153"/>
      <c r="AC15" s="153"/>
    </row>
    <row r="16" spans="1:33" ht="16.5" customHeight="1" x14ac:dyDescent="0.2">
      <c r="A16" s="86">
        <v>8</v>
      </c>
      <c r="B16" s="91" t="s">
        <v>106</v>
      </c>
      <c r="C16" s="167">
        <v>146</v>
      </c>
      <c r="D16" s="153">
        <v>1</v>
      </c>
      <c r="E16" s="153"/>
      <c r="F16" s="153">
        <v>2</v>
      </c>
      <c r="G16" s="153"/>
      <c r="H16" s="153">
        <v>1</v>
      </c>
      <c r="I16" s="153">
        <v>1</v>
      </c>
      <c r="J16" s="153"/>
      <c r="K16" s="153"/>
      <c r="L16" s="153"/>
      <c r="M16" s="153"/>
      <c r="N16" s="153"/>
      <c r="O16" s="153"/>
      <c r="P16" s="153"/>
      <c r="Q16" s="153"/>
      <c r="R16" s="153">
        <v>2</v>
      </c>
      <c r="S16" s="153"/>
      <c r="T16" s="153"/>
      <c r="U16" s="153"/>
      <c r="V16" s="153"/>
      <c r="W16" s="153"/>
      <c r="X16" s="153"/>
      <c r="Y16" s="153"/>
      <c r="Z16" s="153"/>
      <c r="AA16" s="153"/>
      <c r="AB16" s="153"/>
      <c r="AC16" s="153"/>
    </row>
    <row r="17" spans="1:29" ht="16.5" customHeight="1" x14ac:dyDescent="0.2">
      <c r="A17" s="86">
        <v>9</v>
      </c>
      <c r="B17" s="91" t="s">
        <v>142</v>
      </c>
      <c r="C17" s="167">
        <v>149</v>
      </c>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row>
    <row r="18" spans="1:29" ht="25.5" customHeight="1" x14ac:dyDescent="0.2">
      <c r="A18" s="86">
        <v>10</v>
      </c>
      <c r="B18" s="90" t="s">
        <v>349</v>
      </c>
      <c r="C18" s="37" t="s">
        <v>61</v>
      </c>
      <c r="D18" s="153">
        <v>2</v>
      </c>
      <c r="E18" s="153">
        <v>1</v>
      </c>
      <c r="F18" s="153">
        <v>3</v>
      </c>
      <c r="G18" s="153"/>
      <c r="H18" s="153">
        <v>1</v>
      </c>
      <c r="I18" s="153">
        <v>1</v>
      </c>
      <c r="J18" s="153"/>
      <c r="K18" s="153"/>
      <c r="L18" s="153"/>
      <c r="M18" s="153"/>
      <c r="N18" s="153"/>
      <c r="O18" s="153"/>
      <c r="P18" s="153"/>
      <c r="Q18" s="153"/>
      <c r="R18" s="153">
        <v>1</v>
      </c>
      <c r="S18" s="153"/>
      <c r="T18" s="153"/>
      <c r="U18" s="153"/>
      <c r="V18" s="153"/>
      <c r="W18" s="153"/>
      <c r="X18" s="153"/>
      <c r="Y18" s="153"/>
      <c r="Z18" s="153"/>
      <c r="AA18" s="153">
        <v>2</v>
      </c>
      <c r="AB18" s="153">
        <v>2</v>
      </c>
      <c r="AC18" s="153"/>
    </row>
    <row r="19" spans="1:29" ht="16.5" customHeight="1" x14ac:dyDescent="0.2">
      <c r="A19" s="86">
        <v>11</v>
      </c>
      <c r="B19" s="91" t="s">
        <v>138</v>
      </c>
      <c r="C19" s="167">
        <v>152</v>
      </c>
      <c r="D19" s="153"/>
      <c r="E19" s="153">
        <v>1</v>
      </c>
      <c r="F19" s="153">
        <v>1</v>
      </c>
      <c r="G19" s="153"/>
      <c r="H19" s="153"/>
      <c r="I19" s="153"/>
      <c r="J19" s="153"/>
      <c r="K19" s="153"/>
      <c r="L19" s="153"/>
      <c r="M19" s="153"/>
      <c r="N19" s="153"/>
      <c r="O19" s="153"/>
      <c r="P19" s="153"/>
      <c r="Q19" s="153"/>
      <c r="R19" s="153"/>
      <c r="S19" s="153"/>
      <c r="T19" s="153"/>
      <c r="U19" s="153"/>
      <c r="V19" s="153"/>
      <c r="W19" s="153"/>
      <c r="X19" s="153"/>
      <c r="Y19" s="153"/>
      <c r="Z19" s="153"/>
      <c r="AA19" s="153">
        <v>1</v>
      </c>
      <c r="AB19" s="153">
        <v>1</v>
      </c>
      <c r="AC19" s="153"/>
    </row>
    <row r="20" spans="1:29" ht="30.75" customHeight="1" x14ac:dyDescent="0.2">
      <c r="A20" s="86">
        <v>12</v>
      </c>
      <c r="B20" s="92" t="s">
        <v>350</v>
      </c>
      <c r="C20" s="37" t="s">
        <v>213</v>
      </c>
      <c r="D20" s="153">
        <v>1</v>
      </c>
      <c r="E20" s="153">
        <v>17</v>
      </c>
      <c r="F20" s="153">
        <v>20</v>
      </c>
      <c r="G20" s="153"/>
      <c r="H20" s="153">
        <v>14</v>
      </c>
      <c r="I20" s="153">
        <v>8</v>
      </c>
      <c r="J20" s="153">
        <v>1</v>
      </c>
      <c r="K20" s="153">
        <v>1</v>
      </c>
      <c r="L20" s="153"/>
      <c r="M20" s="153"/>
      <c r="N20" s="153">
        <v>6</v>
      </c>
      <c r="O20" s="153"/>
      <c r="P20" s="153"/>
      <c r="Q20" s="153"/>
      <c r="R20" s="153">
        <v>10</v>
      </c>
      <c r="S20" s="153"/>
      <c r="T20" s="153"/>
      <c r="U20" s="153">
        <v>7</v>
      </c>
      <c r="V20" s="153"/>
      <c r="W20" s="153"/>
      <c r="X20" s="153"/>
      <c r="Y20" s="153"/>
      <c r="Z20" s="153"/>
      <c r="AA20" s="153">
        <v>4</v>
      </c>
      <c r="AB20" s="153">
        <v>5</v>
      </c>
      <c r="AC20" s="153"/>
    </row>
    <row r="21" spans="1:29" ht="16.5" customHeight="1" x14ac:dyDescent="0.2">
      <c r="A21" s="86">
        <v>13</v>
      </c>
      <c r="B21" s="90" t="s">
        <v>167</v>
      </c>
      <c r="C21" s="89" t="s">
        <v>168</v>
      </c>
      <c r="D21" s="153"/>
      <c r="E21" s="153">
        <v>1</v>
      </c>
      <c r="F21" s="153">
        <v>1</v>
      </c>
      <c r="G21" s="153"/>
      <c r="H21" s="153">
        <v>1</v>
      </c>
      <c r="I21" s="153">
        <v>1</v>
      </c>
      <c r="J21" s="153"/>
      <c r="K21" s="153">
        <v>1</v>
      </c>
      <c r="L21" s="153"/>
      <c r="M21" s="153"/>
      <c r="N21" s="153"/>
      <c r="O21" s="153"/>
      <c r="P21" s="153"/>
      <c r="Q21" s="153"/>
      <c r="R21" s="153">
        <v>1</v>
      </c>
      <c r="S21" s="153"/>
      <c r="T21" s="153"/>
      <c r="U21" s="153"/>
      <c r="V21" s="153"/>
      <c r="W21" s="153"/>
      <c r="X21" s="153"/>
      <c r="Y21" s="153"/>
      <c r="Z21" s="153"/>
      <c r="AA21" s="153"/>
      <c r="AB21" s="153"/>
      <c r="AC21" s="153"/>
    </row>
    <row r="22" spans="1:29" ht="22.5" customHeight="1" x14ac:dyDescent="0.2">
      <c r="A22" s="86">
        <v>14</v>
      </c>
      <c r="B22" s="91" t="s">
        <v>351</v>
      </c>
      <c r="C22" s="89">
        <v>161</v>
      </c>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row>
    <row r="23" spans="1:29" ht="16.5" customHeight="1" x14ac:dyDescent="0.2">
      <c r="A23" s="86">
        <v>15</v>
      </c>
      <c r="B23" s="91" t="s">
        <v>107</v>
      </c>
      <c r="C23" s="166">
        <v>162</v>
      </c>
      <c r="D23" s="153"/>
      <c r="E23" s="153">
        <v>5</v>
      </c>
      <c r="F23" s="153">
        <v>7</v>
      </c>
      <c r="G23" s="153"/>
      <c r="H23" s="153">
        <v>3</v>
      </c>
      <c r="I23" s="153">
        <v>2</v>
      </c>
      <c r="J23" s="153"/>
      <c r="K23" s="153"/>
      <c r="L23" s="153"/>
      <c r="M23" s="153"/>
      <c r="N23" s="153">
        <v>1</v>
      </c>
      <c r="O23" s="153"/>
      <c r="P23" s="153"/>
      <c r="Q23" s="153"/>
      <c r="R23" s="153">
        <v>3</v>
      </c>
      <c r="S23" s="153"/>
      <c r="T23" s="153"/>
      <c r="U23" s="153">
        <v>2</v>
      </c>
      <c r="V23" s="153"/>
      <c r="W23" s="153"/>
      <c r="X23" s="153"/>
      <c r="Y23" s="153"/>
      <c r="Z23" s="153"/>
      <c r="AA23" s="153">
        <v>2</v>
      </c>
      <c r="AB23" s="153">
        <v>3</v>
      </c>
      <c r="AC23" s="153"/>
    </row>
    <row r="24" spans="1:29" ht="16.5" customHeight="1" x14ac:dyDescent="0.2">
      <c r="A24" s="86">
        <v>16</v>
      </c>
      <c r="B24" s="91" t="s">
        <v>144</v>
      </c>
      <c r="C24" s="88">
        <v>176</v>
      </c>
      <c r="D24" s="153"/>
      <c r="E24" s="153">
        <v>2</v>
      </c>
      <c r="F24" s="153">
        <v>2</v>
      </c>
      <c r="G24" s="153"/>
      <c r="H24" s="153">
        <v>2</v>
      </c>
      <c r="I24" s="153">
        <v>1</v>
      </c>
      <c r="J24" s="153">
        <v>1</v>
      </c>
      <c r="K24" s="153"/>
      <c r="L24" s="153"/>
      <c r="M24" s="153"/>
      <c r="N24" s="153">
        <v>1</v>
      </c>
      <c r="O24" s="153"/>
      <c r="P24" s="153"/>
      <c r="Q24" s="153"/>
      <c r="R24" s="153">
        <v>1</v>
      </c>
      <c r="S24" s="153"/>
      <c r="T24" s="153"/>
      <c r="U24" s="153">
        <v>1</v>
      </c>
      <c r="V24" s="153"/>
      <c r="W24" s="153"/>
      <c r="X24" s="153"/>
      <c r="Y24" s="153"/>
      <c r="Z24" s="153"/>
      <c r="AA24" s="153"/>
      <c r="AB24" s="153"/>
      <c r="AC24" s="153"/>
    </row>
    <row r="25" spans="1:29" ht="16.5" customHeight="1" x14ac:dyDescent="0.2">
      <c r="A25" s="86">
        <v>17</v>
      </c>
      <c r="B25" s="92" t="s">
        <v>352</v>
      </c>
      <c r="C25" s="37" t="s">
        <v>214</v>
      </c>
      <c r="D25" s="153">
        <v>167</v>
      </c>
      <c r="E25" s="153">
        <v>846</v>
      </c>
      <c r="F25" s="153">
        <v>1230</v>
      </c>
      <c r="G25" s="153">
        <v>12</v>
      </c>
      <c r="H25" s="153">
        <v>748</v>
      </c>
      <c r="I25" s="153">
        <v>688</v>
      </c>
      <c r="J25" s="153">
        <v>180</v>
      </c>
      <c r="K25" s="153">
        <v>3</v>
      </c>
      <c r="L25" s="153">
        <v>4</v>
      </c>
      <c r="M25" s="153">
        <v>17</v>
      </c>
      <c r="N25" s="153">
        <v>33</v>
      </c>
      <c r="O25" s="153"/>
      <c r="P25" s="153">
        <v>3</v>
      </c>
      <c r="Q25" s="153">
        <v>3</v>
      </c>
      <c r="R25" s="153">
        <v>811</v>
      </c>
      <c r="S25" s="153"/>
      <c r="T25" s="153"/>
      <c r="U25" s="153">
        <v>37</v>
      </c>
      <c r="V25" s="153">
        <v>3</v>
      </c>
      <c r="W25" s="153">
        <v>5</v>
      </c>
      <c r="X25" s="153">
        <v>5</v>
      </c>
      <c r="Y25" s="153">
        <v>23</v>
      </c>
      <c r="Z25" s="153"/>
      <c r="AA25" s="153">
        <v>265</v>
      </c>
      <c r="AB25" s="153">
        <v>338</v>
      </c>
      <c r="AC25" s="153">
        <v>8</v>
      </c>
    </row>
    <row r="26" spans="1:29" ht="16.5" customHeight="1" x14ac:dyDescent="0.2">
      <c r="A26" s="86">
        <v>18</v>
      </c>
      <c r="B26" s="91" t="s">
        <v>77</v>
      </c>
      <c r="C26" s="167">
        <v>185</v>
      </c>
      <c r="D26" s="153">
        <v>99</v>
      </c>
      <c r="E26" s="153">
        <v>683</v>
      </c>
      <c r="F26" s="153">
        <v>950</v>
      </c>
      <c r="G26" s="153"/>
      <c r="H26" s="153">
        <v>593</v>
      </c>
      <c r="I26" s="153">
        <v>550</v>
      </c>
      <c r="J26" s="153">
        <v>152</v>
      </c>
      <c r="K26" s="153"/>
      <c r="L26" s="153">
        <v>4</v>
      </c>
      <c r="M26" s="153">
        <v>5</v>
      </c>
      <c r="N26" s="153">
        <v>29</v>
      </c>
      <c r="O26" s="153"/>
      <c r="P26" s="153">
        <v>2</v>
      </c>
      <c r="Q26" s="153">
        <v>3</v>
      </c>
      <c r="R26" s="153">
        <v>657</v>
      </c>
      <c r="S26" s="153"/>
      <c r="T26" s="153"/>
      <c r="U26" s="153">
        <v>34</v>
      </c>
      <c r="V26" s="153">
        <v>2</v>
      </c>
      <c r="W26" s="153">
        <v>5</v>
      </c>
      <c r="X26" s="153">
        <v>5</v>
      </c>
      <c r="Y26" s="153">
        <v>6</v>
      </c>
      <c r="Z26" s="153"/>
      <c r="AA26" s="153">
        <v>189</v>
      </c>
      <c r="AB26" s="153">
        <v>240</v>
      </c>
      <c r="AC26" s="153"/>
    </row>
    <row r="27" spans="1:29" ht="16.5" customHeight="1" x14ac:dyDescent="0.2">
      <c r="A27" s="86">
        <v>19</v>
      </c>
      <c r="B27" s="91" t="s">
        <v>78</v>
      </c>
      <c r="C27" s="167">
        <v>186</v>
      </c>
      <c r="D27" s="153">
        <v>19</v>
      </c>
      <c r="E27" s="153">
        <v>79</v>
      </c>
      <c r="F27" s="153">
        <v>118</v>
      </c>
      <c r="G27" s="153"/>
      <c r="H27" s="153">
        <v>70</v>
      </c>
      <c r="I27" s="153">
        <v>67</v>
      </c>
      <c r="J27" s="153">
        <v>14</v>
      </c>
      <c r="K27" s="153"/>
      <c r="L27" s="153"/>
      <c r="M27" s="153">
        <v>2</v>
      </c>
      <c r="N27" s="153"/>
      <c r="O27" s="153"/>
      <c r="P27" s="153">
        <v>1</v>
      </c>
      <c r="Q27" s="153"/>
      <c r="R27" s="153">
        <v>80</v>
      </c>
      <c r="S27" s="153"/>
      <c r="T27" s="153"/>
      <c r="U27" s="153"/>
      <c r="V27" s="153">
        <v>1</v>
      </c>
      <c r="W27" s="153"/>
      <c r="X27" s="153"/>
      <c r="Y27" s="153">
        <v>2</v>
      </c>
      <c r="Z27" s="153"/>
      <c r="AA27" s="153">
        <v>28</v>
      </c>
      <c r="AB27" s="153">
        <v>36</v>
      </c>
      <c r="AC27" s="153"/>
    </row>
    <row r="28" spans="1:29" ht="16.5" customHeight="1" x14ac:dyDescent="0.2">
      <c r="A28" s="86">
        <v>20</v>
      </c>
      <c r="B28" s="91" t="s">
        <v>108</v>
      </c>
      <c r="C28" s="167">
        <v>187</v>
      </c>
      <c r="D28" s="153">
        <v>6</v>
      </c>
      <c r="E28" s="153">
        <v>14</v>
      </c>
      <c r="F28" s="153">
        <v>29</v>
      </c>
      <c r="G28" s="153"/>
      <c r="H28" s="153">
        <v>11</v>
      </c>
      <c r="I28" s="153">
        <v>11</v>
      </c>
      <c r="J28" s="153"/>
      <c r="K28" s="153"/>
      <c r="L28" s="153"/>
      <c r="M28" s="153"/>
      <c r="N28" s="153"/>
      <c r="O28" s="153"/>
      <c r="P28" s="153"/>
      <c r="Q28" s="153"/>
      <c r="R28" s="153">
        <v>11</v>
      </c>
      <c r="S28" s="153"/>
      <c r="T28" s="153"/>
      <c r="U28" s="153"/>
      <c r="V28" s="153"/>
      <c r="W28" s="153"/>
      <c r="X28" s="153"/>
      <c r="Y28" s="153"/>
      <c r="Z28" s="153"/>
      <c r="AA28" s="153">
        <v>9</v>
      </c>
      <c r="AB28" s="153">
        <v>14</v>
      </c>
      <c r="AC28" s="153"/>
    </row>
    <row r="29" spans="1:29" ht="16.5" customHeight="1" x14ac:dyDescent="0.2">
      <c r="A29" s="86">
        <v>21</v>
      </c>
      <c r="B29" s="91" t="s">
        <v>109</v>
      </c>
      <c r="C29" s="167">
        <v>189</v>
      </c>
      <c r="D29" s="153">
        <v>6</v>
      </c>
      <c r="E29" s="153">
        <v>4</v>
      </c>
      <c r="F29" s="153">
        <v>14</v>
      </c>
      <c r="G29" s="153"/>
      <c r="H29" s="153">
        <v>7</v>
      </c>
      <c r="I29" s="153">
        <v>4</v>
      </c>
      <c r="J29" s="153"/>
      <c r="K29" s="153"/>
      <c r="L29" s="153"/>
      <c r="M29" s="153">
        <v>3</v>
      </c>
      <c r="N29" s="153"/>
      <c r="O29" s="153"/>
      <c r="P29" s="153"/>
      <c r="Q29" s="153"/>
      <c r="R29" s="153">
        <v>3</v>
      </c>
      <c r="S29" s="153"/>
      <c r="T29" s="153"/>
      <c r="U29" s="153"/>
      <c r="V29" s="153"/>
      <c r="W29" s="153"/>
      <c r="X29" s="153"/>
      <c r="Y29" s="153">
        <v>3</v>
      </c>
      <c r="Z29" s="153"/>
      <c r="AA29" s="153">
        <v>3</v>
      </c>
      <c r="AB29" s="153">
        <v>5</v>
      </c>
      <c r="AC29" s="153"/>
    </row>
    <row r="30" spans="1:29" ht="16.5" customHeight="1" x14ac:dyDescent="0.2">
      <c r="A30" s="86">
        <v>22</v>
      </c>
      <c r="B30" s="91" t="s">
        <v>79</v>
      </c>
      <c r="C30" s="167">
        <v>190</v>
      </c>
      <c r="D30" s="153">
        <v>15</v>
      </c>
      <c r="E30" s="153">
        <v>41</v>
      </c>
      <c r="F30" s="153">
        <v>59</v>
      </c>
      <c r="G30" s="153"/>
      <c r="H30" s="153">
        <v>35</v>
      </c>
      <c r="I30" s="153">
        <v>28</v>
      </c>
      <c r="J30" s="153">
        <v>10</v>
      </c>
      <c r="K30" s="153"/>
      <c r="L30" s="153"/>
      <c r="M30" s="153">
        <v>4</v>
      </c>
      <c r="N30" s="153">
        <v>3</v>
      </c>
      <c r="O30" s="153"/>
      <c r="P30" s="153"/>
      <c r="Q30" s="153"/>
      <c r="R30" s="153">
        <v>28</v>
      </c>
      <c r="S30" s="153"/>
      <c r="T30" s="153"/>
      <c r="U30" s="153">
        <v>2</v>
      </c>
      <c r="V30" s="153"/>
      <c r="W30" s="153"/>
      <c r="X30" s="153"/>
      <c r="Y30" s="153">
        <v>6</v>
      </c>
      <c r="Z30" s="153"/>
      <c r="AA30" s="153">
        <v>21</v>
      </c>
      <c r="AB30" s="153">
        <v>22</v>
      </c>
      <c r="AC30" s="153"/>
    </row>
    <row r="31" spans="1:29" ht="22.5" customHeight="1" x14ac:dyDescent="0.2">
      <c r="A31" s="86">
        <v>23</v>
      </c>
      <c r="B31" s="91" t="s">
        <v>122</v>
      </c>
      <c r="C31" s="167">
        <v>191</v>
      </c>
      <c r="D31" s="153">
        <v>13</v>
      </c>
      <c r="E31" s="153">
        <v>20</v>
      </c>
      <c r="F31" s="153">
        <v>49</v>
      </c>
      <c r="G31" s="153">
        <v>12</v>
      </c>
      <c r="H31" s="153">
        <v>21</v>
      </c>
      <c r="I31" s="153">
        <v>19</v>
      </c>
      <c r="J31" s="153">
        <v>2</v>
      </c>
      <c r="K31" s="153">
        <v>2</v>
      </c>
      <c r="L31" s="153"/>
      <c r="M31" s="153">
        <v>1</v>
      </c>
      <c r="N31" s="153">
        <v>1</v>
      </c>
      <c r="O31" s="153"/>
      <c r="P31" s="153"/>
      <c r="Q31" s="153"/>
      <c r="R31" s="153">
        <v>23</v>
      </c>
      <c r="S31" s="153"/>
      <c r="T31" s="153"/>
      <c r="U31" s="153">
        <v>1</v>
      </c>
      <c r="V31" s="153"/>
      <c r="W31" s="153"/>
      <c r="X31" s="153"/>
      <c r="Y31" s="153">
        <v>4</v>
      </c>
      <c r="Z31" s="153"/>
      <c r="AA31" s="153">
        <v>12</v>
      </c>
      <c r="AB31" s="153">
        <v>20</v>
      </c>
      <c r="AC31" s="153">
        <v>8</v>
      </c>
    </row>
    <row r="32" spans="1:29" ht="16.5" customHeight="1" x14ac:dyDescent="0.2">
      <c r="A32" s="86">
        <v>24</v>
      </c>
      <c r="B32" s="90" t="s">
        <v>353</v>
      </c>
      <c r="C32" s="37" t="s">
        <v>275</v>
      </c>
      <c r="D32" s="153">
        <v>3</v>
      </c>
      <c r="E32" s="153">
        <v>20</v>
      </c>
      <c r="F32" s="153">
        <v>37</v>
      </c>
      <c r="G32" s="153">
        <v>3</v>
      </c>
      <c r="H32" s="153">
        <v>13</v>
      </c>
      <c r="I32" s="153">
        <v>9</v>
      </c>
      <c r="J32" s="153"/>
      <c r="K32" s="153">
        <v>6</v>
      </c>
      <c r="L32" s="153"/>
      <c r="M32" s="153">
        <v>2</v>
      </c>
      <c r="N32" s="153">
        <v>2</v>
      </c>
      <c r="O32" s="153"/>
      <c r="P32" s="153"/>
      <c r="Q32" s="153"/>
      <c r="R32" s="153">
        <v>9</v>
      </c>
      <c r="S32" s="153"/>
      <c r="T32" s="153"/>
      <c r="U32" s="153">
        <v>2</v>
      </c>
      <c r="V32" s="153"/>
      <c r="W32" s="153"/>
      <c r="X32" s="153"/>
      <c r="Y32" s="153">
        <v>3</v>
      </c>
      <c r="Z32" s="153"/>
      <c r="AA32" s="153">
        <v>10</v>
      </c>
      <c r="AB32" s="153">
        <v>21</v>
      </c>
      <c r="AC32" s="153"/>
    </row>
    <row r="33" spans="1:29" ht="16.5" customHeight="1" x14ac:dyDescent="0.2">
      <c r="A33" s="86">
        <v>25</v>
      </c>
      <c r="B33" s="91" t="s">
        <v>110</v>
      </c>
      <c r="C33" s="166">
        <v>201</v>
      </c>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row>
    <row r="34" spans="1:29" ht="16.5" customHeight="1" x14ac:dyDescent="0.2">
      <c r="A34" s="86">
        <v>26</v>
      </c>
      <c r="B34" s="93" t="s">
        <v>354</v>
      </c>
      <c r="C34" s="166">
        <v>212</v>
      </c>
      <c r="D34" s="153">
        <v>1</v>
      </c>
      <c r="E34" s="153">
        <v>4</v>
      </c>
      <c r="F34" s="153">
        <v>10</v>
      </c>
      <c r="G34" s="153">
        <v>3</v>
      </c>
      <c r="H34" s="153">
        <v>3</v>
      </c>
      <c r="I34" s="153"/>
      <c r="J34" s="153"/>
      <c r="K34" s="153"/>
      <c r="L34" s="153"/>
      <c r="M34" s="153">
        <v>2</v>
      </c>
      <c r="N34" s="153">
        <v>1</v>
      </c>
      <c r="O34" s="153"/>
      <c r="P34" s="153"/>
      <c r="Q34" s="153"/>
      <c r="R34" s="153"/>
      <c r="S34" s="153"/>
      <c r="T34" s="153"/>
      <c r="U34" s="153">
        <v>1</v>
      </c>
      <c r="V34" s="153"/>
      <c r="W34" s="153"/>
      <c r="X34" s="153"/>
      <c r="Y34" s="153">
        <v>3</v>
      </c>
      <c r="Z34" s="153"/>
      <c r="AA34" s="153">
        <v>2</v>
      </c>
      <c r="AB34" s="153">
        <v>4</v>
      </c>
      <c r="AC34" s="153"/>
    </row>
    <row r="35" spans="1:29" ht="16.5" customHeight="1" x14ac:dyDescent="0.2">
      <c r="A35" s="86">
        <v>27</v>
      </c>
      <c r="B35" s="90" t="s">
        <v>150</v>
      </c>
      <c r="C35" s="37" t="s">
        <v>215</v>
      </c>
      <c r="D35" s="153">
        <v>4</v>
      </c>
      <c r="E35" s="153">
        <v>53</v>
      </c>
      <c r="F35" s="153">
        <v>59</v>
      </c>
      <c r="G35" s="153"/>
      <c r="H35" s="153">
        <v>43</v>
      </c>
      <c r="I35" s="153">
        <v>31</v>
      </c>
      <c r="J35" s="153"/>
      <c r="K35" s="153">
        <v>9</v>
      </c>
      <c r="L35" s="153">
        <v>1</v>
      </c>
      <c r="M35" s="153">
        <v>1</v>
      </c>
      <c r="N35" s="153">
        <v>10</v>
      </c>
      <c r="O35" s="153"/>
      <c r="P35" s="153"/>
      <c r="Q35" s="153"/>
      <c r="R35" s="153">
        <v>33</v>
      </c>
      <c r="S35" s="153"/>
      <c r="T35" s="153"/>
      <c r="U35" s="153">
        <v>10</v>
      </c>
      <c r="V35" s="153"/>
      <c r="W35" s="153"/>
      <c r="X35" s="153">
        <v>1</v>
      </c>
      <c r="Y35" s="153">
        <v>1</v>
      </c>
      <c r="Z35" s="153"/>
      <c r="AA35" s="153">
        <v>14</v>
      </c>
      <c r="AB35" s="153">
        <v>14</v>
      </c>
      <c r="AC35" s="153"/>
    </row>
    <row r="36" spans="1:29" ht="16.5" customHeight="1" x14ac:dyDescent="0.2">
      <c r="A36" s="86">
        <v>28</v>
      </c>
      <c r="B36" s="92" t="s">
        <v>355</v>
      </c>
      <c r="C36" s="38" t="s">
        <v>277</v>
      </c>
      <c r="D36" s="153">
        <v>2</v>
      </c>
      <c r="E36" s="153">
        <v>40</v>
      </c>
      <c r="F36" s="153">
        <v>45</v>
      </c>
      <c r="G36" s="153"/>
      <c r="H36" s="153">
        <v>34</v>
      </c>
      <c r="I36" s="153">
        <v>31</v>
      </c>
      <c r="J36" s="153"/>
      <c r="K36" s="153">
        <v>19</v>
      </c>
      <c r="L36" s="153"/>
      <c r="M36" s="153"/>
      <c r="N36" s="153">
        <v>2</v>
      </c>
      <c r="O36" s="153"/>
      <c r="P36" s="153">
        <v>1</v>
      </c>
      <c r="Q36" s="153"/>
      <c r="R36" s="153">
        <v>36</v>
      </c>
      <c r="S36" s="153"/>
      <c r="T36" s="153"/>
      <c r="U36" s="153">
        <v>2</v>
      </c>
      <c r="V36" s="153">
        <v>1</v>
      </c>
      <c r="W36" s="153"/>
      <c r="X36" s="153"/>
      <c r="Y36" s="153"/>
      <c r="Z36" s="153"/>
      <c r="AA36" s="153">
        <v>8</v>
      </c>
      <c r="AB36" s="153">
        <v>11</v>
      </c>
      <c r="AC36" s="153"/>
    </row>
    <row r="37" spans="1:29" ht="16.5" customHeight="1" x14ac:dyDescent="0.2">
      <c r="A37" s="86">
        <v>29</v>
      </c>
      <c r="B37" s="91" t="s">
        <v>111</v>
      </c>
      <c r="C37" s="88">
        <v>255</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row>
    <row r="38" spans="1:29" ht="16.5" customHeight="1" x14ac:dyDescent="0.2">
      <c r="A38" s="86">
        <v>30</v>
      </c>
      <c r="B38" s="91" t="s">
        <v>112</v>
      </c>
      <c r="C38" s="166">
        <v>257</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row>
    <row r="39" spans="1:29" ht="16.5" customHeight="1" x14ac:dyDescent="0.2">
      <c r="A39" s="86">
        <v>31</v>
      </c>
      <c r="B39" s="91" t="s">
        <v>356</v>
      </c>
      <c r="C39" s="88" t="s">
        <v>376</v>
      </c>
      <c r="D39" s="153"/>
      <c r="E39" s="153">
        <v>2</v>
      </c>
      <c r="F39" s="153">
        <v>2</v>
      </c>
      <c r="G39" s="153"/>
      <c r="H39" s="153">
        <v>2</v>
      </c>
      <c r="I39" s="153">
        <v>1</v>
      </c>
      <c r="J39" s="153"/>
      <c r="K39" s="153"/>
      <c r="L39" s="153"/>
      <c r="M39" s="153"/>
      <c r="N39" s="153">
        <v>1</v>
      </c>
      <c r="O39" s="153"/>
      <c r="P39" s="153"/>
      <c r="Q39" s="153"/>
      <c r="R39" s="153">
        <v>1</v>
      </c>
      <c r="S39" s="153"/>
      <c r="T39" s="153"/>
      <c r="U39" s="153">
        <v>1</v>
      </c>
      <c r="V39" s="153"/>
      <c r="W39" s="153"/>
      <c r="X39" s="153"/>
      <c r="Y39" s="153"/>
      <c r="Z39" s="153"/>
      <c r="AA39" s="153"/>
      <c r="AB39" s="153"/>
      <c r="AC39" s="153"/>
    </row>
    <row r="40" spans="1:29" ht="16.5" customHeight="1" x14ac:dyDescent="0.2">
      <c r="A40" s="86">
        <v>32</v>
      </c>
      <c r="B40" s="90" t="s">
        <v>67</v>
      </c>
      <c r="C40" s="38" t="s">
        <v>216</v>
      </c>
      <c r="D40" s="153">
        <v>2</v>
      </c>
      <c r="E40" s="153">
        <v>1</v>
      </c>
      <c r="F40" s="153">
        <v>6</v>
      </c>
      <c r="G40" s="153"/>
      <c r="H40" s="153"/>
      <c r="I40" s="153"/>
      <c r="J40" s="153"/>
      <c r="K40" s="153"/>
      <c r="L40" s="153"/>
      <c r="M40" s="153"/>
      <c r="N40" s="153"/>
      <c r="O40" s="153"/>
      <c r="P40" s="153"/>
      <c r="Q40" s="153"/>
      <c r="R40" s="153"/>
      <c r="S40" s="153"/>
      <c r="T40" s="153"/>
      <c r="U40" s="153"/>
      <c r="V40" s="153"/>
      <c r="W40" s="153"/>
      <c r="X40" s="153"/>
      <c r="Y40" s="153"/>
      <c r="Z40" s="153"/>
      <c r="AA40" s="153">
        <v>3</v>
      </c>
      <c r="AB40" s="153">
        <v>6</v>
      </c>
      <c r="AC40" s="153"/>
    </row>
    <row r="41" spans="1:29" ht="16.5" customHeight="1" x14ac:dyDescent="0.2">
      <c r="A41" s="86">
        <v>33</v>
      </c>
      <c r="B41" s="90" t="s">
        <v>357</v>
      </c>
      <c r="C41" s="37" t="s">
        <v>217</v>
      </c>
      <c r="D41" s="153">
        <v>40</v>
      </c>
      <c r="E41" s="153">
        <v>124</v>
      </c>
      <c r="F41" s="153">
        <v>176</v>
      </c>
      <c r="G41" s="153"/>
      <c r="H41" s="153">
        <v>112</v>
      </c>
      <c r="I41" s="153">
        <v>78</v>
      </c>
      <c r="J41" s="153">
        <v>2</v>
      </c>
      <c r="K41" s="153"/>
      <c r="L41" s="153"/>
      <c r="M41" s="153">
        <v>1</v>
      </c>
      <c r="N41" s="153">
        <v>32</v>
      </c>
      <c r="O41" s="153">
        <v>1</v>
      </c>
      <c r="P41" s="153"/>
      <c r="Q41" s="153"/>
      <c r="R41" s="153">
        <v>83</v>
      </c>
      <c r="S41" s="153"/>
      <c r="T41" s="153"/>
      <c r="U41" s="153">
        <v>33</v>
      </c>
      <c r="V41" s="153"/>
      <c r="W41" s="153"/>
      <c r="X41" s="153"/>
      <c r="Y41" s="153">
        <v>2</v>
      </c>
      <c r="Z41" s="153">
        <v>1</v>
      </c>
      <c r="AA41" s="153">
        <v>52</v>
      </c>
      <c r="AB41" s="153">
        <v>58</v>
      </c>
      <c r="AC41" s="153"/>
    </row>
    <row r="42" spans="1:29" ht="21" customHeight="1" x14ac:dyDescent="0.2">
      <c r="A42" s="86">
        <v>34</v>
      </c>
      <c r="B42" s="91" t="s">
        <v>113</v>
      </c>
      <c r="C42" s="167">
        <v>286</v>
      </c>
      <c r="D42" s="153">
        <v>36</v>
      </c>
      <c r="E42" s="153">
        <v>91</v>
      </c>
      <c r="F42" s="153">
        <v>126</v>
      </c>
      <c r="G42" s="153"/>
      <c r="H42" s="153">
        <v>89</v>
      </c>
      <c r="I42" s="153">
        <v>60</v>
      </c>
      <c r="J42" s="153">
        <v>1</v>
      </c>
      <c r="K42" s="153"/>
      <c r="L42" s="153"/>
      <c r="M42" s="153">
        <v>1</v>
      </c>
      <c r="N42" s="153">
        <v>27</v>
      </c>
      <c r="O42" s="153">
        <v>1</v>
      </c>
      <c r="P42" s="153"/>
      <c r="Q42" s="153"/>
      <c r="R42" s="153">
        <v>59</v>
      </c>
      <c r="S42" s="153"/>
      <c r="T42" s="153"/>
      <c r="U42" s="153">
        <v>27</v>
      </c>
      <c r="V42" s="153"/>
      <c r="W42" s="153"/>
      <c r="X42" s="153"/>
      <c r="Y42" s="153">
        <v>1</v>
      </c>
      <c r="Z42" s="153">
        <v>1</v>
      </c>
      <c r="AA42" s="153">
        <v>38</v>
      </c>
      <c r="AB42" s="153">
        <v>38</v>
      </c>
      <c r="AC42" s="153"/>
    </row>
    <row r="43" spans="1:29" ht="16.5" customHeight="1" x14ac:dyDescent="0.2">
      <c r="A43" s="86">
        <v>35</v>
      </c>
      <c r="B43" s="91" t="s">
        <v>154</v>
      </c>
      <c r="C43" s="167">
        <v>289</v>
      </c>
      <c r="D43" s="153">
        <v>4</v>
      </c>
      <c r="E43" s="153">
        <v>32</v>
      </c>
      <c r="F43" s="153">
        <v>49</v>
      </c>
      <c r="G43" s="153"/>
      <c r="H43" s="153">
        <v>22</v>
      </c>
      <c r="I43" s="153">
        <v>18</v>
      </c>
      <c r="J43" s="153">
        <v>1</v>
      </c>
      <c r="K43" s="153"/>
      <c r="L43" s="153"/>
      <c r="M43" s="153"/>
      <c r="N43" s="153">
        <v>4</v>
      </c>
      <c r="O43" s="153"/>
      <c r="P43" s="153"/>
      <c r="Q43" s="153"/>
      <c r="R43" s="153">
        <v>24</v>
      </c>
      <c r="S43" s="153"/>
      <c r="T43" s="153"/>
      <c r="U43" s="153">
        <v>5</v>
      </c>
      <c r="V43" s="153"/>
      <c r="W43" s="153"/>
      <c r="X43" s="153"/>
      <c r="Y43" s="153">
        <v>1</v>
      </c>
      <c r="Z43" s="153"/>
      <c r="AA43" s="153">
        <v>14</v>
      </c>
      <c r="AB43" s="153">
        <v>20</v>
      </c>
      <c r="AC43" s="153"/>
    </row>
    <row r="44" spans="1:29" ht="16.5" customHeight="1" x14ac:dyDescent="0.2">
      <c r="A44" s="86">
        <v>36</v>
      </c>
      <c r="B44" s="90" t="s">
        <v>358</v>
      </c>
      <c r="C44" s="37" t="s">
        <v>218</v>
      </c>
      <c r="D44" s="153">
        <v>16</v>
      </c>
      <c r="E44" s="153">
        <v>53</v>
      </c>
      <c r="F44" s="153">
        <v>95</v>
      </c>
      <c r="G44" s="153">
        <v>1</v>
      </c>
      <c r="H44" s="153">
        <v>45</v>
      </c>
      <c r="I44" s="153">
        <v>34</v>
      </c>
      <c r="J44" s="153"/>
      <c r="K44" s="153">
        <v>6</v>
      </c>
      <c r="L44" s="153"/>
      <c r="M44" s="153">
        <v>2</v>
      </c>
      <c r="N44" s="153">
        <v>8</v>
      </c>
      <c r="O44" s="153"/>
      <c r="P44" s="153">
        <v>1</v>
      </c>
      <c r="Q44" s="153"/>
      <c r="R44" s="153">
        <v>41</v>
      </c>
      <c r="S44" s="153"/>
      <c r="T44" s="153"/>
      <c r="U44" s="153">
        <v>7</v>
      </c>
      <c r="V44" s="153">
        <v>1</v>
      </c>
      <c r="W44" s="153">
        <v>1</v>
      </c>
      <c r="X44" s="153"/>
      <c r="Y44" s="153">
        <v>2</v>
      </c>
      <c r="Z44" s="153"/>
      <c r="AA44" s="153">
        <v>24</v>
      </c>
      <c r="AB44" s="153">
        <v>41</v>
      </c>
      <c r="AC44" s="153">
        <v>1</v>
      </c>
    </row>
    <row r="45" spans="1:29" ht="16.5" customHeight="1" x14ac:dyDescent="0.2">
      <c r="A45" s="86">
        <v>37</v>
      </c>
      <c r="B45" s="91" t="s">
        <v>114</v>
      </c>
      <c r="C45" s="166">
        <v>296</v>
      </c>
      <c r="D45" s="153">
        <v>14</v>
      </c>
      <c r="E45" s="153">
        <v>33</v>
      </c>
      <c r="F45" s="153">
        <v>65</v>
      </c>
      <c r="G45" s="153"/>
      <c r="H45" s="153">
        <v>30</v>
      </c>
      <c r="I45" s="153">
        <v>21</v>
      </c>
      <c r="J45" s="153"/>
      <c r="K45" s="153"/>
      <c r="L45" s="153"/>
      <c r="M45" s="153">
        <v>1</v>
      </c>
      <c r="N45" s="153">
        <v>8</v>
      </c>
      <c r="O45" s="153"/>
      <c r="P45" s="153"/>
      <c r="Q45" s="153"/>
      <c r="R45" s="153">
        <v>28</v>
      </c>
      <c r="S45" s="153"/>
      <c r="T45" s="153"/>
      <c r="U45" s="153">
        <v>7</v>
      </c>
      <c r="V45" s="153"/>
      <c r="W45" s="153">
        <v>1</v>
      </c>
      <c r="X45" s="153"/>
      <c r="Y45" s="153">
        <v>1</v>
      </c>
      <c r="Z45" s="153"/>
      <c r="AA45" s="153">
        <v>17</v>
      </c>
      <c r="AB45" s="153">
        <v>26</v>
      </c>
      <c r="AC45" s="153"/>
    </row>
    <row r="46" spans="1:29" ht="30.75" customHeight="1" x14ac:dyDescent="0.2">
      <c r="A46" s="86">
        <v>38</v>
      </c>
      <c r="B46" s="90" t="s">
        <v>151</v>
      </c>
      <c r="C46" s="38" t="s">
        <v>219</v>
      </c>
      <c r="D46" s="153">
        <v>29</v>
      </c>
      <c r="E46" s="153">
        <v>97</v>
      </c>
      <c r="F46" s="153">
        <v>159</v>
      </c>
      <c r="G46" s="153">
        <v>2</v>
      </c>
      <c r="H46" s="153">
        <v>91</v>
      </c>
      <c r="I46" s="153">
        <v>79</v>
      </c>
      <c r="J46" s="153"/>
      <c r="K46" s="153">
        <v>38</v>
      </c>
      <c r="L46" s="153"/>
      <c r="M46" s="153">
        <v>7</v>
      </c>
      <c r="N46" s="153">
        <v>1</v>
      </c>
      <c r="O46" s="153"/>
      <c r="P46" s="153">
        <v>4</v>
      </c>
      <c r="Q46" s="153"/>
      <c r="R46" s="153">
        <v>87</v>
      </c>
      <c r="S46" s="153"/>
      <c r="T46" s="153"/>
      <c r="U46" s="153">
        <v>1</v>
      </c>
      <c r="V46" s="153">
        <v>4</v>
      </c>
      <c r="W46" s="153"/>
      <c r="X46" s="153"/>
      <c r="Y46" s="153">
        <v>14</v>
      </c>
      <c r="Z46" s="153"/>
      <c r="AA46" s="153">
        <v>35</v>
      </c>
      <c r="AB46" s="153">
        <v>54</v>
      </c>
      <c r="AC46" s="153"/>
    </row>
    <row r="47" spans="1:29" ht="26.25" customHeight="1" x14ac:dyDescent="0.2">
      <c r="A47" s="86">
        <v>39</v>
      </c>
      <c r="B47" s="90" t="s">
        <v>359</v>
      </c>
      <c r="C47" s="94" t="s">
        <v>377</v>
      </c>
      <c r="D47" s="153">
        <v>27</v>
      </c>
      <c r="E47" s="153">
        <v>92</v>
      </c>
      <c r="F47" s="153">
        <v>155</v>
      </c>
      <c r="G47" s="153">
        <v>2</v>
      </c>
      <c r="H47" s="153">
        <v>85</v>
      </c>
      <c r="I47" s="153">
        <v>74</v>
      </c>
      <c r="J47" s="153"/>
      <c r="K47" s="153">
        <v>36</v>
      </c>
      <c r="L47" s="153"/>
      <c r="M47" s="153">
        <v>6</v>
      </c>
      <c r="N47" s="153">
        <v>1</v>
      </c>
      <c r="O47" s="153"/>
      <c r="P47" s="153">
        <v>4</v>
      </c>
      <c r="Q47" s="153"/>
      <c r="R47" s="153">
        <v>84</v>
      </c>
      <c r="S47" s="153"/>
      <c r="T47" s="153"/>
      <c r="U47" s="153">
        <v>1</v>
      </c>
      <c r="V47" s="153">
        <v>4</v>
      </c>
      <c r="W47" s="153"/>
      <c r="X47" s="153"/>
      <c r="Y47" s="153">
        <v>13</v>
      </c>
      <c r="Z47" s="153"/>
      <c r="AA47" s="153">
        <v>34</v>
      </c>
      <c r="AB47" s="153">
        <v>54</v>
      </c>
      <c r="AC47" s="153"/>
    </row>
    <row r="48" spans="1:29" ht="23.25" customHeight="1" x14ac:dyDescent="0.2">
      <c r="A48" s="86">
        <v>40</v>
      </c>
      <c r="B48" s="95" t="s">
        <v>360</v>
      </c>
      <c r="C48" s="167">
        <v>305</v>
      </c>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row>
    <row r="49" spans="1:29" ht="33.75" customHeight="1" x14ac:dyDescent="0.2">
      <c r="A49" s="86">
        <v>41</v>
      </c>
      <c r="B49" s="91" t="s">
        <v>141</v>
      </c>
      <c r="C49" s="166">
        <v>307</v>
      </c>
      <c r="D49" s="153">
        <v>15</v>
      </c>
      <c r="E49" s="153">
        <v>38</v>
      </c>
      <c r="F49" s="153">
        <v>89</v>
      </c>
      <c r="G49" s="153">
        <v>2</v>
      </c>
      <c r="H49" s="153">
        <v>33</v>
      </c>
      <c r="I49" s="153">
        <v>28</v>
      </c>
      <c r="J49" s="153"/>
      <c r="K49" s="153">
        <v>9</v>
      </c>
      <c r="L49" s="153"/>
      <c r="M49" s="153">
        <v>3</v>
      </c>
      <c r="N49" s="153"/>
      <c r="O49" s="153"/>
      <c r="P49" s="153">
        <v>2</v>
      </c>
      <c r="Q49" s="153"/>
      <c r="R49" s="153">
        <v>38</v>
      </c>
      <c r="S49" s="153"/>
      <c r="T49" s="153"/>
      <c r="U49" s="153"/>
      <c r="V49" s="153">
        <v>3</v>
      </c>
      <c r="W49" s="153"/>
      <c r="X49" s="153"/>
      <c r="Y49" s="153">
        <v>9</v>
      </c>
      <c r="Z49" s="153"/>
      <c r="AA49" s="153">
        <v>20</v>
      </c>
      <c r="AB49" s="153">
        <v>40</v>
      </c>
      <c r="AC49" s="153"/>
    </row>
    <row r="50" spans="1:29" ht="24" customHeight="1" x14ac:dyDescent="0.2">
      <c r="A50" s="86">
        <v>42</v>
      </c>
      <c r="B50" s="91" t="s">
        <v>115</v>
      </c>
      <c r="C50" s="167">
        <v>314</v>
      </c>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row>
    <row r="51" spans="1:29" ht="27.75" customHeight="1" x14ac:dyDescent="0.2">
      <c r="A51" s="86">
        <v>43</v>
      </c>
      <c r="B51" s="90" t="s">
        <v>361</v>
      </c>
      <c r="C51" s="37" t="s">
        <v>220</v>
      </c>
      <c r="D51" s="153">
        <v>1</v>
      </c>
      <c r="E51" s="153">
        <v>5</v>
      </c>
      <c r="F51" s="153">
        <v>6</v>
      </c>
      <c r="G51" s="153"/>
      <c r="H51" s="153">
        <v>3</v>
      </c>
      <c r="I51" s="153">
        <v>3</v>
      </c>
      <c r="J51" s="153"/>
      <c r="K51" s="153">
        <v>1</v>
      </c>
      <c r="L51" s="153"/>
      <c r="M51" s="153"/>
      <c r="N51" s="153"/>
      <c r="O51" s="153"/>
      <c r="P51" s="153"/>
      <c r="Q51" s="153"/>
      <c r="R51" s="153">
        <v>3</v>
      </c>
      <c r="S51" s="153"/>
      <c r="T51" s="153"/>
      <c r="U51" s="153"/>
      <c r="V51" s="153"/>
      <c r="W51" s="153"/>
      <c r="X51" s="153"/>
      <c r="Y51" s="153"/>
      <c r="Z51" s="153"/>
      <c r="AA51" s="153">
        <v>3</v>
      </c>
      <c r="AB51" s="153">
        <v>3</v>
      </c>
      <c r="AC51" s="153"/>
    </row>
    <row r="52" spans="1:29" ht="16.5" customHeight="1" x14ac:dyDescent="0.2">
      <c r="A52" s="86">
        <v>44</v>
      </c>
      <c r="B52" s="96" t="s">
        <v>148</v>
      </c>
      <c r="C52" s="88">
        <v>332</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row>
    <row r="53" spans="1:29" ht="23.25" customHeight="1" x14ac:dyDescent="0.2">
      <c r="A53" s="86">
        <v>45</v>
      </c>
      <c r="B53" s="90" t="s">
        <v>362</v>
      </c>
      <c r="C53" s="37" t="s">
        <v>276</v>
      </c>
      <c r="D53" s="153">
        <v>6</v>
      </c>
      <c r="E53" s="153">
        <v>22</v>
      </c>
      <c r="F53" s="153">
        <v>37</v>
      </c>
      <c r="G53" s="153"/>
      <c r="H53" s="153">
        <v>20</v>
      </c>
      <c r="I53" s="153">
        <v>13</v>
      </c>
      <c r="J53" s="153">
        <v>3</v>
      </c>
      <c r="K53" s="153">
        <v>1</v>
      </c>
      <c r="L53" s="153">
        <v>1</v>
      </c>
      <c r="M53" s="153"/>
      <c r="N53" s="153">
        <v>5</v>
      </c>
      <c r="O53" s="153"/>
      <c r="P53" s="153"/>
      <c r="Q53" s="153">
        <v>1</v>
      </c>
      <c r="R53" s="153">
        <v>19</v>
      </c>
      <c r="S53" s="153"/>
      <c r="T53" s="153">
        <v>1</v>
      </c>
      <c r="U53" s="153">
        <v>6</v>
      </c>
      <c r="V53" s="153"/>
      <c r="W53" s="153">
        <v>1</v>
      </c>
      <c r="X53" s="153">
        <v>1</v>
      </c>
      <c r="Y53" s="153">
        <v>1</v>
      </c>
      <c r="Z53" s="153"/>
      <c r="AA53" s="153">
        <v>8</v>
      </c>
      <c r="AB53" s="153">
        <v>10</v>
      </c>
      <c r="AC53" s="153"/>
    </row>
    <row r="54" spans="1:29" ht="16.5" customHeight="1" x14ac:dyDescent="0.2">
      <c r="A54" s="86">
        <v>46</v>
      </c>
      <c r="B54" s="91" t="s">
        <v>116</v>
      </c>
      <c r="C54" s="89">
        <v>345</v>
      </c>
      <c r="D54" s="153">
        <v>6</v>
      </c>
      <c r="E54" s="153">
        <v>5</v>
      </c>
      <c r="F54" s="153">
        <v>16</v>
      </c>
      <c r="G54" s="153"/>
      <c r="H54" s="153">
        <v>8</v>
      </c>
      <c r="I54" s="153">
        <v>7</v>
      </c>
      <c r="J54" s="153">
        <v>2</v>
      </c>
      <c r="K54" s="153"/>
      <c r="L54" s="153"/>
      <c r="M54" s="153"/>
      <c r="N54" s="153">
        <v>1</v>
      </c>
      <c r="O54" s="153"/>
      <c r="P54" s="153"/>
      <c r="Q54" s="153"/>
      <c r="R54" s="153">
        <v>8</v>
      </c>
      <c r="S54" s="153"/>
      <c r="T54" s="153">
        <v>1</v>
      </c>
      <c r="U54" s="153">
        <v>1</v>
      </c>
      <c r="V54" s="153"/>
      <c r="W54" s="153"/>
      <c r="X54" s="153"/>
      <c r="Y54" s="153"/>
      <c r="Z54" s="153"/>
      <c r="AA54" s="153">
        <v>3</v>
      </c>
      <c r="AB54" s="153">
        <v>5</v>
      </c>
      <c r="AC54" s="153"/>
    </row>
    <row r="55" spans="1:29" ht="27.75" customHeight="1" x14ac:dyDescent="0.2">
      <c r="A55" s="86">
        <v>47</v>
      </c>
      <c r="B55" s="90" t="s">
        <v>68</v>
      </c>
      <c r="C55" s="37" t="s">
        <v>221</v>
      </c>
      <c r="D55" s="153"/>
      <c r="E55" s="153"/>
      <c r="F55" s="153">
        <v>2</v>
      </c>
      <c r="G55" s="153"/>
      <c r="H55" s="153"/>
      <c r="I55" s="153"/>
      <c r="J55" s="153"/>
      <c r="K55" s="153"/>
      <c r="L55" s="153"/>
      <c r="M55" s="153"/>
      <c r="N55" s="153"/>
      <c r="O55" s="153"/>
      <c r="P55" s="153"/>
      <c r="Q55" s="153"/>
      <c r="R55" s="153">
        <v>2</v>
      </c>
      <c r="S55" s="153"/>
      <c r="T55" s="153"/>
      <c r="U55" s="153"/>
      <c r="V55" s="153"/>
      <c r="W55" s="153"/>
      <c r="X55" s="153"/>
      <c r="Y55" s="153"/>
      <c r="Z55" s="153"/>
      <c r="AA55" s="153"/>
      <c r="AB55" s="153"/>
      <c r="AC55" s="153"/>
    </row>
    <row r="56" spans="1:29" ht="22.5" customHeight="1" x14ac:dyDescent="0.2">
      <c r="A56" s="86">
        <v>48</v>
      </c>
      <c r="B56" s="92" t="s">
        <v>363</v>
      </c>
      <c r="C56" s="37" t="s">
        <v>222</v>
      </c>
      <c r="D56" s="153">
        <v>15</v>
      </c>
      <c r="E56" s="153">
        <v>32</v>
      </c>
      <c r="F56" s="153">
        <v>66</v>
      </c>
      <c r="G56" s="153"/>
      <c r="H56" s="153">
        <v>29</v>
      </c>
      <c r="I56" s="153">
        <v>16</v>
      </c>
      <c r="J56" s="153"/>
      <c r="K56" s="153">
        <v>1</v>
      </c>
      <c r="L56" s="153"/>
      <c r="M56" s="153">
        <v>4</v>
      </c>
      <c r="N56" s="153">
        <v>8</v>
      </c>
      <c r="O56" s="153">
        <v>1</v>
      </c>
      <c r="P56" s="153"/>
      <c r="Q56" s="153"/>
      <c r="R56" s="153">
        <v>15</v>
      </c>
      <c r="S56" s="153"/>
      <c r="T56" s="153"/>
      <c r="U56" s="153">
        <v>10</v>
      </c>
      <c r="V56" s="153"/>
      <c r="W56" s="153"/>
      <c r="X56" s="153"/>
      <c r="Y56" s="153">
        <v>11</v>
      </c>
      <c r="Z56" s="153">
        <v>3</v>
      </c>
      <c r="AA56" s="153">
        <v>18</v>
      </c>
      <c r="AB56" s="153">
        <v>27</v>
      </c>
      <c r="AC56" s="153"/>
    </row>
    <row r="57" spans="1:29" ht="16.5" customHeight="1" x14ac:dyDescent="0.2">
      <c r="A57" s="86">
        <v>49</v>
      </c>
      <c r="B57" s="96" t="s">
        <v>80</v>
      </c>
      <c r="C57" s="167">
        <v>364</v>
      </c>
      <c r="D57" s="153">
        <v>2</v>
      </c>
      <c r="E57" s="153">
        <v>2</v>
      </c>
      <c r="F57" s="153">
        <v>3</v>
      </c>
      <c r="G57" s="153"/>
      <c r="H57" s="153">
        <v>3</v>
      </c>
      <c r="I57" s="153">
        <v>1</v>
      </c>
      <c r="J57" s="153"/>
      <c r="K57" s="153"/>
      <c r="L57" s="153"/>
      <c r="M57" s="153">
        <v>1</v>
      </c>
      <c r="N57" s="153">
        <v>1</v>
      </c>
      <c r="O57" s="153"/>
      <c r="P57" s="153"/>
      <c r="Q57" s="153"/>
      <c r="R57" s="153"/>
      <c r="S57" s="153"/>
      <c r="T57" s="153"/>
      <c r="U57" s="153">
        <v>1</v>
      </c>
      <c r="V57" s="153"/>
      <c r="W57" s="153"/>
      <c r="X57" s="153"/>
      <c r="Y57" s="153"/>
      <c r="Z57" s="153"/>
      <c r="AA57" s="153">
        <v>1</v>
      </c>
      <c r="AB57" s="153">
        <v>2</v>
      </c>
      <c r="AC57" s="153"/>
    </row>
    <row r="58" spans="1:29" ht="19.5" customHeight="1" x14ac:dyDescent="0.2">
      <c r="A58" s="86">
        <v>50</v>
      </c>
      <c r="B58" s="96" t="s">
        <v>364</v>
      </c>
      <c r="C58" s="167">
        <v>365</v>
      </c>
      <c r="D58" s="153"/>
      <c r="E58" s="153">
        <v>1</v>
      </c>
      <c r="F58" s="153">
        <v>4</v>
      </c>
      <c r="G58" s="153"/>
      <c r="H58" s="153">
        <v>1</v>
      </c>
      <c r="I58" s="153"/>
      <c r="J58" s="153"/>
      <c r="K58" s="153"/>
      <c r="L58" s="153"/>
      <c r="M58" s="153">
        <v>1</v>
      </c>
      <c r="N58" s="153"/>
      <c r="O58" s="153"/>
      <c r="P58" s="153"/>
      <c r="Q58" s="153"/>
      <c r="R58" s="153"/>
      <c r="S58" s="153"/>
      <c r="T58" s="153"/>
      <c r="U58" s="153"/>
      <c r="V58" s="153"/>
      <c r="W58" s="153"/>
      <c r="X58" s="153"/>
      <c r="Y58" s="153">
        <v>4</v>
      </c>
      <c r="Z58" s="153"/>
      <c r="AA58" s="153"/>
      <c r="AB58" s="153"/>
      <c r="AC58" s="153"/>
    </row>
    <row r="59" spans="1:29" ht="18.75" customHeight="1" x14ac:dyDescent="0.2">
      <c r="A59" s="86">
        <v>51</v>
      </c>
      <c r="B59" s="96" t="s">
        <v>365</v>
      </c>
      <c r="C59" s="89">
        <v>368</v>
      </c>
      <c r="D59" s="153">
        <v>7</v>
      </c>
      <c r="E59" s="153">
        <v>15</v>
      </c>
      <c r="F59" s="153">
        <v>27</v>
      </c>
      <c r="G59" s="153"/>
      <c r="H59" s="153">
        <v>12</v>
      </c>
      <c r="I59" s="153">
        <v>9</v>
      </c>
      <c r="J59" s="153"/>
      <c r="K59" s="153">
        <v>1</v>
      </c>
      <c r="L59" s="153"/>
      <c r="M59" s="153">
        <v>2</v>
      </c>
      <c r="N59" s="153"/>
      <c r="O59" s="153">
        <v>1</v>
      </c>
      <c r="P59" s="153"/>
      <c r="Q59" s="153"/>
      <c r="R59" s="153">
        <v>6</v>
      </c>
      <c r="S59" s="153"/>
      <c r="T59" s="153"/>
      <c r="U59" s="153"/>
      <c r="V59" s="153"/>
      <c r="W59" s="153"/>
      <c r="X59" s="153"/>
      <c r="Y59" s="153">
        <v>2</v>
      </c>
      <c r="Z59" s="153">
        <v>3</v>
      </c>
      <c r="AA59" s="153">
        <v>10</v>
      </c>
      <c r="AB59" s="153">
        <v>14</v>
      </c>
      <c r="AC59" s="153"/>
    </row>
    <row r="60" spans="1:29" ht="16.5" customHeight="1" x14ac:dyDescent="0.2">
      <c r="A60" s="86">
        <v>52</v>
      </c>
      <c r="B60" s="95" t="s">
        <v>366</v>
      </c>
      <c r="C60" s="89">
        <v>369</v>
      </c>
      <c r="D60" s="153">
        <v>1</v>
      </c>
      <c r="E60" s="153"/>
      <c r="F60" s="153">
        <v>2</v>
      </c>
      <c r="G60" s="153"/>
      <c r="H60" s="153"/>
      <c r="I60" s="153"/>
      <c r="J60" s="153"/>
      <c r="K60" s="153"/>
      <c r="L60" s="153"/>
      <c r="M60" s="153"/>
      <c r="N60" s="153"/>
      <c r="O60" s="153"/>
      <c r="P60" s="153"/>
      <c r="Q60" s="153"/>
      <c r="R60" s="153"/>
      <c r="S60" s="153"/>
      <c r="T60" s="153"/>
      <c r="U60" s="153"/>
      <c r="V60" s="153"/>
      <c r="W60" s="153"/>
      <c r="X60" s="153"/>
      <c r="Y60" s="153"/>
      <c r="Z60" s="153"/>
      <c r="AA60" s="153">
        <v>1</v>
      </c>
      <c r="AB60" s="153">
        <v>1</v>
      </c>
      <c r="AC60" s="153"/>
    </row>
    <row r="61" spans="1:29" ht="16.5" customHeight="1" x14ac:dyDescent="0.2">
      <c r="A61" s="86">
        <v>53</v>
      </c>
      <c r="B61" s="97" t="s">
        <v>367</v>
      </c>
      <c r="C61" s="168">
        <v>370</v>
      </c>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row>
    <row r="62" spans="1:29" ht="16.5" customHeight="1" x14ac:dyDescent="0.2">
      <c r="A62" s="86">
        <v>54</v>
      </c>
      <c r="B62" s="90" t="s">
        <v>174</v>
      </c>
      <c r="C62" s="37" t="s">
        <v>223</v>
      </c>
      <c r="D62" s="153">
        <v>4</v>
      </c>
      <c r="E62" s="153">
        <v>25</v>
      </c>
      <c r="F62" s="153">
        <v>29</v>
      </c>
      <c r="G62" s="153"/>
      <c r="H62" s="153">
        <v>20</v>
      </c>
      <c r="I62" s="153">
        <v>19</v>
      </c>
      <c r="J62" s="153"/>
      <c r="K62" s="153">
        <v>5</v>
      </c>
      <c r="L62" s="153"/>
      <c r="M62" s="153">
        <v>1</v>
      </c>
      <c r="N62" s="153"/>
      <c r="O62" s="153"/>
      <c r="P62" s="153"/>
      <c r="Q62" s="153"/>
      <c r="R62" s="153">
        <v>17</v>
      </c>
      <c r="S62" s="153"/>
      <c r="T62" s="153"/>
      <c r="U62" s="153"/>
      <c r="V62" s="153"/>
      <c r="W62" s="153"/>
      <c r="X62" s="153"/>
      <c r="Y62" s="153">
        <v>1</v>
      </c>
      <c r="Z62" s="153"/>
      <c r="AA62" s="153">
        <v>9</v>
      </c>
      <c r="AB62" s="153">
        <v>10</v>
      </c>
      <c r="AC62" s="153"/>
    </row>
    <row r="63" spans="1:29" ht="24" customHeight="1" x14ac:dyDescent="0.2">
      <c r="A63" s="86">
        <v>55</v>
      </c>
      <c r="B63" s="90" t="s">
        <v>173</v>
      </c>
      <c r="C63" s="37" t="s">
        <v>224</v>
      </c>
      <c r="D63" s="153">
        <v>1</v>
      </c>
      <c r="E63" s="153">
        <v>17</v>
      </c>
      <c r="F63" s="153">
        <v>18</v>
      </c>
      <c r="G63" s="153"/>
      <c r="H63" s="153">
        <v>13</v>
      </c>
      <c r="I63" s="153">
        <v>12</v>
      </c>
      <c r="J63" s="153"/>
      <c r="K63" s="153">
        <v>4</v>
      </c>
      <c r="L63" s="153"/>
      <c r="M63" s="153">
        <v>1</v>
      </c>
      <c r="N63" s="153"/>
      <c r="O63" s="153"/>
      <c r="P63" s="153"/>
      <c r="Q63" s="153"/>
      <c r="R63" s="153">
        <v>12</v>
      </c>
      <c r="S63" s="153"/>
      <c r="T63" s="153"/>
      <c r="U63" s="153"/>
      <c r="V63" s="153"/>
      <c r="W63" s="153"/>
      <c r="X63" s="153"/>
      <c r="Y63" s="153">
        <v>1</v>
      </c>
      <c r="Z63" s="153"/>
      <c r="AA63" s="153">
        <v>5</v>
      </c>
      <c r="AB63" s="153">
        <v>5</v>
      </c>
      <c r="AC63" s="153"/>
    </row>
    <row r="64" spans="1:29" ht="16.5" customHeight="1" x14ac:dyDescent="0.2">
      <c r="A64" s="86">
        <v>56</v>
      </c>
      <c r="B64" s="90" t="s">
        <v>152</v>
      </c>
      <c r="C64" s="37" t="s">
        <v>225</v>
      </c>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row>
    <row r="65" spans="1:50" ht="16.5" customHeight="1" x14ac:dyDescent="0.2">
      <c r="A65" s="86">
        <v>57</v>
      </c>
      <c r="B65" s="90" t="s">
        <v>117</v>
      </c>
      <c r="C65" s="38"/>
      <c r="D65" s="153">
        <v>1</v>
      </c>
      <c r="E65" s="153"/>
      <c r="F65" s="153">
        <v>1</v>
      </c>
      <c r="G65" s="153"/>
      <c r="H65" s="153"/>
      <c r="I65" s="153"/>
      <c r="J65" s="153"/>
      <c r="K65" s="153"/>
      <c r="L65" s="153"/>
      <c r="M65" s="153"/>
      <c r="N65" s="153"/>
      <c r="O65" s="153"/>
      <c r="P65" s="153"/>
      <c r="Q65" s="153"/>
      <c r="R65" s="153"/>
      <c r="S65" s="153"/>
      <c r="T65" s="153"/>
      <c r="U65" s="153"/>
      <c r="V65" s="153"/>
      <c r="W65" s="153"/>
      <c r="X65" s="153"/>
      <c r="Y65" s="153"/>
      <c r="Z65" s="153"/>
      <c r="AA65" s="153">
        <v>1</v>
      </c>
      <c r="AB65" s="153">
        <v>1</v>
      </c>
      <c r="AC65" s="153"/>
    </row>
    <row r="66" spans="1:50" ht="32.25" x14ac:dyDescent="0.2">
      <c r="A66" s="86">
        <v>58</v>
      </c>
      <c r="B66" s="90" t="s">
        <v>226</v>
      </c>
      <c r="C66" s="87"/>
      <c r="D66" s="121">
        <f>D9+D10+D15+D18+D20+D25+D32+D35+D36+D40+D41+D44+D46+D51+D53+D55+D56+D62+D63+D64+D65</f>
        <v>369</v>
      </c>
      <c r="E66" s="121">
        <f t="shared" ref="E66:AB66" si="0">E9+E10+E15+E18+E20+E25+E32+E35+E36+E40+E41+E44+E46+E51+E53+E55+E56+E62+E63+E64+E65</f>
        <v>1792</v>
      </c>
      <c r="F66" s="121">
        <f t="shared" si="0"/>
        <v>2526</v>
      </c>
      <c r="G66" s="121">
        <f t="shared" si="0"/>
        <v>18</v>
      </c>
      <c r="H66" s="121">
        <f t="shared" si="0"/>
        <v>1580</v>
      </c>
      <c r="I66" s="121">
        <f t="shared" si="0"/>
        <v>1161</v>
      </c>
      <c r="J66" s="121">
        <f t="shared" si="0"/>
        <v>199</v>
      </c>
      <c r="K66" s="121">
        <f t="shared" si="0"/>
        <v>94</v>
      </c>
      <c r="L66" s="121">
        <f t="shared" si="0"/>
        <v>6</v>
      </c>
      <c r="M66" s="121">
        <f t="shared" si="0"/>
        <v>48</v>
      </c>
      <c r="N66" s="121">
        <f t="shared" si="0"/>
        <v>342</v>
      </c>
      <c r="O66" s="121">
        <f t="shared" si="0"/>
        <v>3</v>
      </c>
      <c r="P66" s="121">
        <f t="shared" si="0"/>
        <v>16</v>
      </c>
      <c r="Q66" s="121">
        <f t="shared" si="0"/>
        <v>4</v>
      </c>
      <c r="R66" s="121">
        <f t="shared" si="0"/>
        <v>1323</v>
      </c>
      <c r="S66" s="121">
        <f t="shared" si="0"/>
        <v>0</v>
      </c>
      <c r="T66" s="121">
        <f t="shared" si="0"/>
        <v>1</v>
      </c>
      <c r="U66" s="121">
        <f t="shared" si="0"/>
        <v>360</v>
      </c>
      <c r="V66" s="121">
        <f t="shared" si="0"/>
        <v>16</v>
      </c>
      <c r="W66" s="121">
        <f t="shared" si="0"/>
        <v>7</v>
      </c>
      <c r="X66" s="121">
        <f t="shared" si="0"/>
        <v>7</v>
      </c>
      <c r="Y66" s="121">
        <f t="shared" si="0"/>
        <v>72</v>
      </c>
      <c r="Z66" s="121">
        <f t="shared" si="0"/>
        <v>5</v>
      </c>
      <c r="AA66" s="121">
        <f t="shared" si="0"/>
        <v>581</v>
      </c>
      <c r="AB66" s="121">
        <f t="shared" si="0"/>
        <v>735</v>
      </c>
      <c r="AC66" s="121">
        <f>AC9+AC10+AC15+AC18+AC20+AC25+AC32+AC35+AC36+AC40+AC41+AC44+AC46+AC51+AC53+AC55+AC56+AC62+AC63+AC64+AC65</f>
        <v>9</v>
      </c>
    </row>
    <row r="67" spans="1:50" ht="15.75" customHeight="1" x14ac:dyDescent="0.2">
      <c r="A67" s="86">
        <v>59</v>
      </c>
      <c r="B67" s="164" t="s">
        <v>344</v>
      </c>
      <c r="C67" s="87"/>
      <c r="D67" s="87">
        <v>366</v>
      </c>
      <c r="E67" s="87">
        <v>1750</v>
      </c>
      <c r="F67" s="87">
        <v>2472</v>
      </c>
      <c r="G67" s="87">
        <v>18</v>
      </c>
      <c r="H67" s="87">
        <v>1544</v>
      </c>
      <c r="I67" s="87">
        <v>1161</v>
      </c>
      <c r="J67" s="87">
        <v>199</v>
      </c>
      <c r="K67" s="87">
        <v>94</v>
      </c>
      <c r="L67" s="87">
        <v>6</v>
      </c>
      <c r="M67" s="87">
        <v>46</v>
      </c>
      <c r="N67" s="87">
        <v>322</v>
      </c>
      <c r="O67" s="87">
        <v>3</v>
      </c>
      <c r="P67" s="87">
        <v>4</v>
      </c>
      <c r="Q67" s="87">
        <v>2</v>
      </c>
      <c r="R67" s="87">
        <v>1323</v>
      </c>
      <c r="S67" s="87"/>
      <c r="T67" s="87">
        <v>1</v>
      </c>
      <c r="U67" s="87">
        <v>336</v>
      </c>
      <c r="V67" s="87">
        <v>4</v>
      </c>
      <c r="W67" s="87">
        <v>4</v>
      </c>
      <c r="X67" s="87">
        <v>7</v>
      </c>
      <c r="Y67" s="87">
        <v>69</v>
      </c>
      <c r="Z67" s="87">
        <v>5</v>
      </c>
      <c r="AA67" s="165">
        <v>572</v>
      </c>
      <c r="AB67" s="87">
        <v>723</v>
      </c>
      <c r="AC67" s="87">
        <v>9</v>
      </c>
    </row>
    <row r="68" spans="1:50" ht="20.25" customHeight="1" x14ac:dyDescent="0.2">
      <c r="A68" s="86">
        <v>60</v>
      </c>
      <c r="B68" s="164" t="s">
        <v>211</v>
      </c>
      <c r="C68" s="87"/>
      <c r="D68" s="87">
        <v>3</v>
      </c>
      <c r="E68" s="87">
        <v>16</v>
      </c>
      <c r="F68" s="87">
        <v>20</v>
      </c>
      <c r="G68" s="87"/>
      <c r="H68" s="87">
        <v>16</v>
      </c>
      <c r="I68" s="87"/>
      <c r="J68" s="87"/>
      <c r="K68" s="87"/>
      <c r="L68" s="87"/>
      <c r="M68" s="87">
        <v>2</v>
      </c>
      <c r="N68" s="87">
        <v>2</v>
      </c>
      <c r="O68" s="87"/>
      <c r="P68" s="87">
        <v>12</v>
      </c>
      <c r="Q68" s="87"/>
      <c r="R68" s="87"/>
      <c r="S68" s="87"/>
      <c r="T68" s="87"/>
      <c r="U68" s="87">
        <v>2</v>
      </c>
      <c r="V68" s="87">
        <v>12</v>
      </c>
      <c r="W68" s="87"/>
      <c r="X68" s="87"/>
      <c r="Y68" s="87">
        <v>2</v>
      </c>
      <c r="Z68" s="87"/>
      <c r="AA68" s="87">
        <v>3</v>
      </c>
      <c r="AB68" s="87">
        <v>4</v>
      </c>
      <c r="AC68" s="87"/>
    </row>
    <row r="69" spans="1:50" ht="22.5" customHeight="1" x14ac:dyDescent="0.2">
      <c r="A69" s="86">
        <v>61</v>
      </c>
      <c r="B69" s="164" t="s">
        <v>212</v>
      </c>
      <c r="C69" s="87"/>
      <c r="D69" s="87"/>
      <c r="E69" s="87">
        <v>4</v>
      </c>
      <c r="F69" s="87">
        <v>5</v>
      </c>
      <c r="G69" s="87"/>
      <c r="H69" s="87">
        <v>2</v>
      </c>
      <c r="I69" s="87"/>
      <c r="J69" s="87"/>
      <c r="K69" s="87"/>
      <c r="L69" s="87"/>
      <c r="M69" s="87"/>
      <c r="N69" s="87"/>
      <c r="O69" s="87"/>
      <c r="P69" s="87"/>
      <c r="Q69" s="87">
        <v>2</v>
      </c>
      <c r="R69" s="87"/>
      <c r="S69" s="87"/>
      <c r="T69" s="87"/>
      <c r="U69" s="87"/>
      <c r="V69" s="87"/>
      <c r="W69" s="87">
        <v>3</v>
      </c>
      <c r="X69" s="87"/>
      <c r="Y69" s="87"/>
      <c r="Z69" s="87"/>
      <c r="AA69" s="87">
        <v>2</v>
      </c>
      <c r="AB69" s="87">
        <v>2</v>
      </c>
      <c r="AC69" s="87"/>
    </row>
    <row r="70" spans="1:50" ht="18" customHeight="1" x14ac:dyDescent="0.2">
      <c r="A70" s="86">
        <v>62</v>
      </c>
      <c r="B70" s="164" t="s">
        <v>0</v>
      </c>
      <c r="C70" s="87"/>
      <c r="D70" s="87"/>
      <c r="E70" s="87">
        <v>22</v>
      </c>
      <c r="F70" s="87">
        <v>29</v>
      </c>
      <c r="G70" s="87"/>
      <c r="H70" s="87">
        <v>18</v>
      </c>
      <c r="I70" s="87"/>
      <c r="J70" s="87"/>
      <c r="K70" s="87"/>
      <c r="L70" s="87"/>
      <c r="M70" s="87"/>
      <c r="N70" s="87">
        <v>18</v>
      </c>
      <c r="O70" s="87"/>
      <c r="P70" s="87"/>
      <c r="Q70" s="87"/>
      <c r="R70" s="87"/>
      <c r="S70" s="87"/>
      <c r="T70" s="87"/>
      <c r="U70" s="87">
        <v>22</v>
      </c>
      <c r="V70" s="87"/>
      <c r="W70" s="87"/>
      <c r="X70" s="87"/>
      <c r="Y70" s="87">
        <v>1</v>
      </c>
      <c r="Z70" s="87"/>
      <c r="AA70" s="87">
        <v>4</v>
      </c>
      <c r="AB70" s="87">
        <v>6</v>
      </c>
      <c r="AC70" s="87"/>
    </row>
    <row r="71" spans="1:50" ht="15" customHeight="1" x14ac:dyDescent="0.2">
      <c r="A71" s="86">
        <v>63</v>
      </c>
      <c r="B71" s="164" t="s">
        <v>345</v>
      </c>
      <c r="C71" s="87"/>
      <c r="D71" s="87">
        <v>7</v>
      </c>
      <c r="E71" s="87">
        <v>133</v>
      </c>
      <c r="F71" s="87">
        <v>150</v>
      </c>
      <c r="G71" s="87"/>
      <c r="H71" s="87">
        <v>116</v>
      </c>
      <c r="I71" s="87">
        <v>22</v>
      </c>
      <c r="J71" s="87">
        <v>4</v>
      </c>
      <c r="K71" s="87"/>
      <c r="L71" s="87"/>
      <c r="M71" s="87">
        <v>1</v>
      </c>
      <c r="N71" s="87">
        <v>93</v>
      </c>
      <c r="O71" s="87"/>
      <c r="P71" s="87"/>
      <c r="Q71" s="87"/>
      <c r="R71" s="87">
        <v>24</v>
      </c>
      <c r="S71" s="87"/>
      <c r="T71" s="87"/>
      <c r="U71" s="87">
        <v>99</v>
      </c>
      <c r="V71" s="87"/>
      <c r="W71" s="87"/>
      <c r="X71" s="87"/>
      <c r="Y71" s="87">
        <v>1</v>
      </c>
      <c r="Z71" s="87"/>
      <c r="AA71" s="87">
        <v>24</v>
      </c>
      <c r="AB71" s="87">
        <v>26</v>
      </c>
      <c r="AC71" s="87"/>
    </row>
    <row r="72" spans="1:50" ht="15.75" customHeight="1" x14ac:dyDescent="0.2">
      <c r="A72" s="86">
        <v>64</v>
      </c>
      <c r="B72" s="164" t="s">
        <v>81</v>
      </c>
      <c r="C72" s="87"/>
      <c r="D72" s="87">
        <v>13</v>
      </c>
      <c r="E72" s="87">
        <v>73</v>
      </c>
      <c r="F72" s="87">
        <v>111</v>
      </c>
      <c r="G72" s="87"/>
      <c r="H72" s="87">
        <v>60</v>
      </c>
      <c r="I72" s="87">
        <v>45</v>
      </c>
      <c r="J72" s="87">
        <v>7</v>
      </c>
      <c r="K72" s="87">
        <v>2</v>
      </c>
      <c r="L72" s="87"/>
      <c r="M72" s="87"/>
      <c r="N72" s="87">
        <v>10</v>
      </c>
      <c r="O72" s="87"/>
      <c r="P72" s="87">
        <v>1</v>
      </c>
      <c r="Q72" s="87">
        <v>4</v>
      </c>
      <c r="R72" s="153">
        <v>62</v>
      </c>
      <c r="S72" s="153"/>
      <c r="T72" s="153"/>
      <c r="U72" s="153">
        <v>11</v>
      </c>
      <c r="V72" s="153">
        <v>1</v>
      </c>
      <c r="W72" s="153">
        <v>5</v>
      </c>
      <c r="X72" s="87"/>
      <c r="Y72" s="87"/>
      <c r="Z72" s="87"/>
      <c r="AA72" s="87">
        <v>26</v>
      </c>
      <c r="AB72" s="87">
        <v>32</v>
      </c>
      <c r="AC72" s="87"/>
    </row>
    <row r="73" spans="1:50" ht="20.25" customHeight="1" x14ac:dyDescent="0.2">
      <c r="A73" s="86">
        <v>65</v>
      </c>
      <c r="B73" s="164" t="s">
        <v>201</v>
      </c>
      <c r="C73" s="87"/>
      <c r="D73" s="87">
        <v>43</v>
      </c>
      <c r="E73" s="87">
        <v>223</v>
      </c>
      <c r="F73" s="87">
        <v>296</v>
      </c>
      <c r="G73" s="87">
        <v>7</v>
      </c>
      <c r="H73" s="87">
        <v>185</v>
      </c>
      <c r="I73" s="87">
        <v>140</v>
      </c>
      <c r="J73" s="87">
        <v>26</v>
      </c>
      <c r="K73" s="87">
        <v>14</v>
      </c>
      <c r="L73" s="87"/>
      <c r="M73" s="87">
        <v>5</v>
      </c>
      <c r="N73" s="87">
        <v>36</v>
      </c>
      <c r="O73" s="87"/>
      <c r="P73" s="87">
        <v>3</v>
      </c>
      <c r="Q73" s="87">
        <v>1</v>
      </c>
      <c r="R73" s="153">
        <v>148</v>
      </c>
      <c r="S73" s="153"/>
      <c r="T73" s="153"/>
      <c r="U73" s="153">
        <v>40</v>
      </c>
      <c r="V73" s="153">
        <v>3</v>
      </c>
      <c r="W73" s="153">
        <v>1</v>
      </c>
      <c r="X73" s="87"/>
      <c r="Y73" s="87">
        <v>9</v>
      </c>
      <c r="Z73" s="87"/>
      <c r="AA73" s="87">
        <v>81</v>
      </c>
      <c r="AB73" s="87">
        <v>95</v>
      </c>
      <c r="AC73" s="87">
        <v>5</v>
      </c>
    </row>
    <row r="74" spans="1:50" ht="16.5" customHeight="1" x14ac:dyDescent="0.2">
      <c r="A74" s="86">
        <v>66</v>
      </c>
      <c r="B74" s="164" t="s">
        <v>346</v>
      </c>
      <c r="C74" s="87"/>
      <c r="D74" s="87">
        <v>11</v>
      </c>
      <c r="E74" s="87">
        <v>308</v>
      </c>
      <c r="F74" s="87">
        <v>337</v>
      </c>
      <c r="G74" s="87"/>
      <c r="H74" s="87">
        <v>280</v>
      </c>
      <c r="I74" s="87">
        <v>271</v>
      </c>
      <c r="J74" s="87">
        <v>177</v>
      </c>
      <c r="K74" s="87">
        <v>84</v>
      </c>
      <c r="L74" s="87">
        <v>6</v>
      </c>
      <c r="M74" s="87"/>
      <c r="N74" s="87">
        <v>3</v>
      </c>
      <c r="O74" s="87"/>
      <c r="P74" s="87"/>
      <c r="Q74" s="87"/>
      <c r="R74" s="87">
        <v>285</v>
      </c>
      <c r="S74" s="87"/>
      <c r="T74" s="87"/>
      <c r="U74" s="87">
        <v>4</v>
      </c>
      <c r="V74" s="87"/>
      <c r="W74" s="87"/>
      <c r="X74" s="87">
        <v>7</v>
      </c>
      <c r="Y74" s="87"/>
      <c r="Z74" s="87"/>
      <c r="AA74" s="87">
        <v>39</v>
      </c>
      <c r="AB74" s="87">
        <v>41</v>
      </c>
      <c r="AC74" s="87"/>
    </row>
    <row r="75" spans="1:50" ht="21" customHeight="1" x14ac:dyDescent="0.2">
      <c r="A75" s="86">
        <v>67</v>
      </c>
      <c r="B75" s="164" t="s">
        <v>202</v>
      </c>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170"/>
      <c r="AE75" s="170"/>
      <c r="AF75" s="170"/>
      <c r="AG75" s="170"/>
      <c r="AH75" s="170"/>
      <c r="AI75" s="170"/>
      <c r="AJ75" s="170"/>
      <c r="AK75" s="170"/>
      <c r="AL75" s="170"/>
      <c r="AM75" s="170"/>
      <c r="AN75" s="170"/>
      <c r="AO75" s="170"/>
      <c r="AP75" s="170"/>
      <c r="AQ75" s="170"/>
      <c r="AR75" s="170"/>
      <c r="AS75" s="170"/>
      <c r="AT75" s="170"/>
      <c r="AU75" s="170"/>
      <c r="AV75" s="170"/>
      <c r="AW75" s="170"/>
      <c r="AX75" s="170"/>
    </row>
    <row r="76" spans="1:50" ht="16.5" customHeight="1" x14ac:dyDescent="0.2">
      <c r="A76" s="86">
        <v>68</v>
      </c>
      <c r="B76" s="164" t="s">
        <v>306</v>
      </c>
      <c r="C76" s="87"/>
      <c r="D76" s="87">
        <v>1</v>
      </c>
      <c r="E76" s="87">
        <v>5</v>
      </c>
      <c r="F76" s="87">
        <v>18</v>
      </c>
      <c r="G76" s="87">
        <v>18</v>
      </c>
      <c r="H76" s="87">
        <v>3</v>
      </c>
      <c r="I76" s="87"/>
      <c r="J76" s="87"/>
      <c r="K76" s="87"/>
      <c r="L76" s="87"/>
      <c r="M76" s="87">
        <v>3</v>
      </c>
      <c r="N76" s="87"/>
      <c r="O76" s="87"/>
      <c r="P76" s="87"/>
      <c r="Q76" s="87"/>
      <c r="R76" s="87"/>
      <c r="S76" s="87"/>
      <c r="T76" s="87"/>
      <c r="U76" s="87"/>
      <c r="V76" s="87"/>
      <c r="W76" s="87"/>
      <c r="X76" s="87"/>
      <c r="Y76" s="87">
        <v>9</v>
      </c>
      <c r="Z76" s="87"/>
      <c r="AA76" s="87">
        <v>3</v>
      </c>
      <c r="AB76" s="87">
        <v>9</v>
      </c>
      <c r="AC76" s="87">
        <v>9</v>
      </c>
      <c r="AD76" s="170"/>
      <c r="AE76" s="170"/>
      <c r="AF76" s="170"/>
      <c r="AG76" s="170"/>
      <c r="AH76" s="170"/>
      <c r="AI76" s="170"/>
      <c r="AJ76" s="170"/>
      <c r="AK76" s="170"/>
      <c r="AL76" s="170"/>
      <c r="AM76" s="170"/>
      <c r="AN76" s="170"/>
      <c r="AO76" s="170"/>
      <c r="AP76" s="170"/>
      <c r="AQ76" s="170"/>
      <c r="AR76" s="170"/>
      <c r="AS76" s="170"/>
      <c r="AT76" s="170"/>
      <c r="AU76" s="170"/>
      <c r="AV76" s="170"/>
      <c r="AW76" s="170"/>
      <c r="AX76" s="170"/>
    </row>
    <row r="77" spans="1:50" ht="16.5" customHeight="1" x14ac:dyDescent="0.2">
      <c r="A77" s="86">
        <v>69</v>
      </c>
      <c r="B77" s="164" t="s">
        <v>307</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170"/>
      <c r="AE77" s="170"/>
      <c r="AF77" s="170"/>
      <c r="AG77" s="170"/>
      <c r="AH77" s="170"/>
      <c r="AI77" s="170"/>
      <c r="AJ77" s="170"/>
      <c r="AK77" s="170"/>
      <c r="AL77" s="170"/>
      <c r="AM77" s="170"/>
      <c r="AN77" s="170"/>
      <c r="AO77" s="170"/>
      <c r="AP77" s="170"/>
      <c r="AQ77" s="170"/>
      <c r="AR77" s="170"/>
      <c r="AS77" s="170"/>
      <c r="AT77" s="170"/>
      <c r="AU77" s="170"/>
      <c r="AV77" s="170"/>
      <c r="AW77" s="170"/>
      <c r="AX77" s="170"/>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70"/>
      <c r="AE78" s="170"/>
      <c r="AF78" s="170"/>
      <c r="AG78" s="170"/>
      <c r="AH78" s="170"/>
      <c r="AI78" s="170"/>
      <c r="AJ78" s="170"/>
      <c r="AK78" s="170"/>
      <c r="AL78" s="170"/>
      <c r="AM78" s="170"/>
      <c r="AN78" s="170"/>
      <c r="AO78" s="170"/>
      <c r="AP78" s="170"/>
      <c r="AQ78" s="170"/>
      <c r="AR78" s="170"/>
      <c r="AS78" s="170"/>
      <c r="AT78" s="170"/>
      <c r="AU78" s="170"/>
      <c r="AV78" s="170"/>
      <c r="AW78" s="170"/>
      <c r="AX78" s="170"/>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70"/>
      <c r="AE79" s="170"/>
      <c r="AF79" s="170"/>
      <c r="AG79" s="170"/>
      <c r="AH79" s="170"/>
      <c r="AI79" s="170"/>
      <c r="AJ79" s="170"/>
      <c r="AK79" s="170"/>
      <c r="AL79" s="170"/>
      <c r="AM79" s="170"/>
      <c r="AN79" s="170"/>
      <c r="AO79" s="170"/>
      <c r="AP79" s="170"/>
      <c r="AQ79" s="170"/>
      <c r="AR79" s="170"/>
      <c r="AS79" s="170"/>
      <c r="AT79" s="170"/>
      <c r="AU79" s="170"/>
      <c r="AV79" s="170"/>
      <c r="AW79" s="170"/>
      <c r="AX79" s="170"/>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70"/>
      <c r="AE80" s="170"/>
      <c r="AF80" s="170"/>
      <c r="AG80" s="170"/>
      <c r="AH80" s="170"/>
      <c r="AI80" s="170"/>
      <c r="AJ80" s="170"/>
      <c r="AK80" s="170"/>
      <c r="AL80" s="170"/>
      <c r="AM80" s="170"/>
      <c r="AN80" s="170"/>
      <c r="AO80" s="170"/>
      <c r="AP80" s="170"/>
      <c r="AQ80" s="170"/>
      <c r="AR80" s="170"/>
      <c r="AS80" s="170"/>
      <c r="AT80" s="170"/>
      <c r="AU80" s="170"/>
      <c r="AV80" s="170"/>
      <c r="AW80" s="170"/>
      <c r="AX80" s="170"/>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70"/>
      <c r="AE81" s="170"/>
      <c r="AF81" s="170"/>
      <c r="AG81" s="170"/>
      <c r="AH81" s="170"/>
      <c r="AI81" s="170"/>
      <c r="AJ81" s="170"/>
      <c r="AK81" s="170"/>
      <c r="AL81" s="170"/>
      <c r="AM81" s="170"/>
      <c r="AN81" s="170"/>
      <c r="AO81" s="170"/>
      <c r="AP81" s="170"/>
      <c r="AQ81" s="170"/>
      <c r="AR81" s="170"/>
      <c r="AS81" s="170"/>
      <c r="AT81" s="170"/>
      <c r="AU81" s="170"/>
      <c r="AV81" s="170"/>
      <c r="AW81" s="170"/>
      <c r="AX81" s="170"/>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70"/>
      <c r="AE82" s="170"/>
      <c r="AF82" s="170"/>
      <c r="AG82" s="170"/>
      <c r="AH82" s="170"/>
      <c r="AI82" s="170"/>
      <c r="AJ82" s="170"/>
      <c r="AK82" s="170"/>
      <c r="AL82" s="170"/>
      <c r="AM82" s="170"/>
      <c r="AN82" s="170"/>
      <c r="AO82" s="170"/>
      <c r="AP82" s="170"/>
      <c r="AQ82" s="170"/>
      <c r="AR82" s="170"/>
      <c r="AS82" s="170"/>
      <c r="AT82" s="170"/>
      <c r="AU82" s="170"/>
      <c r="AV82" s="170"/>
      <c r="AW82" s="170"/>
      <c r="AX82" s="170"/>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70"/>
      <c r="AE83" s="170"/>
      <c r="AF83" s="170"/>
      <c r="AG83" s="170"/>
      <c r="AH83" s="170"/>
      <c r="AI83" s="170"/>
      <c r="AJ83" s="170"/>
      <c r="AK83" s="170"/>
      <c r="AL83" s="170"/>
      <c r="AM83" s="170"/>
      <c r="AN83" s="170"/>
      <c r="AO83" s="170"/>
      <c r="AP83" s="170"/>
      <c r="AQ83" s="170"/>
      <c r="AR83" s="170"/>
      <c r="AS83" s="170"/>
      <c r="AT83" s="170"/>
      <c r="AU83" s="170"/>
      <c r="AV83" s="170"/>
      <c r="AW83" s="170"/>
      <c r="AX83" s="170"/>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70"/>
      <c r="AE84" s="170"/>
      <c r="AF84" s="170"/>
      <c r="AG84" s="170"/>
      <c r="AH84" s="170"/>
      <c r="AI84" s="170"/>
      <c r="AJ84" s="170"/>
      <c r="AK84" s="170"/>
      <c r="AL84" s="170"/>
      <c r="AM84" s="170"/>
      <c r="AN84" s="170"/>
      <c r="AO84" s="170"/>
      <c r="AP84" s="170"/>
      <c r="AQ84" s="170"/>
      <c r="AR84" s="170"/>
      <c r="AS84" s="170"/>
      <c r="AT84" s="170"/>
      <c r="AU84" s="170"/>
      <c r="AV84" s="170"/>
      <c r="AW84" s="170"/>
      <c r="AX84" s="170"/>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70"/>
      <c r="AE85" s="170"/>
      <c r="AF85" s="170"/>
      <c r="AG85" s="170"/>
      <c r="AH85" s="170"/>
      <c r="AI85" s="170"/>
      <c r="AJ85" s="170"/>
      <c r="AK85" s="170"/>
      <c r="AL85" s="170"/>
      <c r="AM85" s="170"/>
      <c r="AN85" s="170"/>
      <c r="AO85" s="170"/>
      <c r="AP85" s="170"/>
      <c r="AQ85" s="170"/>
      <c r="AR85" s="170"/>
      <c r="AS85" s="170"/>
      <c r="AT85" s="170"/>
      <c r="AU85" s="170"/>
      <c r="AV85" s="170"/>
      <c r="AW85" s="170"/>
      <c r="AX85" s="170"/>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70"/>
      <c r="AE86" s="170"/>
      <c r="AF86" s="170"/>
      <c r="AG86" s="170"/>
      <c r="AH86" s="170"/>
      <c r="AI86" s="170"/>
      <c r="AJ86" s="170"/>
      <c r="AK86" s="170"/>
      <c r="AL86" s="170"/>
      <c r="AM86" s="170"/>
      <c r="AN86" s="170"/>
      <c r="AO86" s="170"/>
      <c r="AP86" s="170"/>
      <c r="AQ86" s="170"/>
      <c r="AR86" s="170"/>
      <c r="AS86" s="170"/>
      <c r="AT86" s="170"/>
      <c r="AU86" s="170"/>
      <c r="AV86" s="170"/>
      <c r="AW86" s="170"/>
      <c r="AX86" s="170"/>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70"/>
      <c r="AE87" s="170"/>
      <c r="AF87" s="170"/>
      <c r="AG87" s="170"/>
      <c r="AH87" s="170"/>
      <c r="AI87" s="170"/>
      <c r="AJ87" s="170"/>
      <c r="AK87" s="170"/>
      <c r="AL87" s="170"/>
      <c r="AM87" s="170"/>
      <c r="AN87" s="170"/>
      <c r="AO87" s="170"/>
      <c r="AP87" s="170"/>
      <c r="AQ87" s="170"/>
      <c r="AR87" s="170"/>
      <c r="AS87" s="170"/>
      <c r="AT87" s="170"/>
      <c r="AU87" s="170"/>
      <c r="AV87" s="170"/>
      <c r="AW87" s="170"/>
      <c r="AX87" s="170"/>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70"/>
      <c r="AE88" s="170"/>
      <c r="AF88" s="170"/>
      <c r="AG88" s="170"/>
      <c r="AH88" s="170"/>
      <c r="AI88" s="170"/>
      <c r="AJ88" s="170"/>
      <c r="AK88" s="170"/>
      <c r="AL88" s="170"/>
      <c r="AM88" s="170"/>
      <c r="AN88" s="170"/>
      <c r="AO88" s="170"/>
      <c r="AP88" s="170"/>
      <c r="AQ88" s="170"/>
      <c r="AR88" s="170"/>
      <c r="AS88" s="170"/>
      <c r="AT88" s="170"/>
      <c r="AU88" s="170"/>
      <c r="AV88" s="170"/>
      <c r="AW88" s="170"/>
      <c r="AX88" s="170"/>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70"/>
      <c r="AE89" s="170"/>
      <c r="AF89" s="170"/>
      <c r="AG89" s="170"/>
      <c r="AH89" s="170"/>
      <c r="AI89" s="170"/>
      <c r="AJ89" s="170"/>
      <c r="AK89" s="170"/>
      <c r="AL89" s="170"/>
      <c r="AM89" s="170"/>
      <c r="AN89" s="170"/>
      <c r="AO89" s="170"/>
      <c r="AP89" s="170"/>
      <c r="AQ89" s="170"/>
      <c r="AR89" s="170"/>
      <c r="AS89" s="170"/>
      <c r="AT89" s="170"/>
      <c r="AU89" s="170"/>
      <c r="AV89" s="170"/>
      <c r="AW89" s="170"/>
      <c r="AX89" s="170"/>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70"/>
      <c r="AE90" s="170"/>
      <c r="AF90" s="170"/>
      <c r="AG90" s="170"/>
      <c r="AH90" s="170"/>
      <c r="AI90" s="170"/>
      <c r="AJ90" s="170"/>
      <c r="AK90" s="170"/>
      <c r="AL90" s="170"/>
      <c r="AM90" s="170"/>
      <c r="AN90" s="170"/>
      <c r="AO90" s="170"/>
      <c r="AP90" s="170"/>
      <c r="AQ90" s="170"/>
      <c r="AR90" s="170"/>
      <c r="AS90" s="170"/>
      <c r="AT90" s="170"/>
      <c r="AU90" s="170"/>
      <c r="AV90" s="170"/>
      <c r="AW90" s="170"/>
      <c r="AX90" s="170"/>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70"/>
      <c r="AE91" s="170"/>
      <c r="AF91" s="170"/>
      <c r="AG91" s="170"/>
      <c r="AH91" s="170"/>
      <c r="AI91" s="170"/>
      <c r="AJ91" s="170"/>
      <c r="AK91" s="170"/>
      <c r="AL91" s="170"/>
      <c r="AM91" s="170"/>
      <c r="AN91" s="170"/>
      <c r="AO91" s="170"/>
      <c r="AP91" s="170"/>
      <c r="AQ91" s="170"/>
      <c r="AR91" s="170"/>
      <c r="AS91" s="170"/>
      <c r="AT91" s="170"/>
      <c r="AU91" s="170"/>
      <c r="AV91" s="170"/>
      <c r="AW91" s="170"/>
      <c r="AX91" s="170"/>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70"/>
      <c r="AE92" s="170"/>
      <c r="AF92" s="170"/>
      <c r="AG92" s="170"/>
      <c r="AH92" s="170"/>
      <c r="AI92" s="170"/>
      <c r="AJ92" s="170"/>
      <c r="AK92" s="170"/>
      <c r="AL92" s="170"/>
      <c r="AM92" s="170"/>
      <c r="AN92" s="170"/>
      <c r="AO92" s="170"/>
      <c r="AP92" s="170"/>
      <c r="AQ92" s="170"/>
      <c r="AR92" s="170"/>
      <c r="AS92" s="170"/>
      <c r="AT92" s="170"/>
      <c r="AU92" s="170"/>
      <c r="AV92" s="170"/>
      <c r="AW92" s="170"/>
      <c r="AX92" s="170"/>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70"/>
      <c r="AE93" s="170"/>
      <c r="AF93" s="170"/>
      <c r="AG93" s="170"/>
      <c r="AH93" s="170"/>
      <c r="AI93" s="170"/>
      <c r="AJ93" s="170"/>
      <c r="AK93" s="170"/>
      <c r="AL93" s="170"/>
      <c r="AM93" s="170"/>
      <c r="AN93" s="170"/>
      <c r="AO93" s="170"/>
      <c r="AP93" s="170"/>
      <c r="AQ93" s="170"/>
      <c r="AR93" s="170"/>
      <c r="AS93" s="170"/>
      <c r="AT93" s="170"/>
      <c r="AU93" s="170"/>
      <c r="AV93" s="170"/>
      <c r="AW93" s="170"/>
      <c r="AX93" s="170"/>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70"/>
      <c r="AE94" s="170"/>
      <c r="AF94" s="170"/>
      <c r="AG94" s="170"/>
      <c r="AH94" s="170"/>
      <c r="AI94" s="170"/>
      <c r="AJ94" s="170"/>
      <c r="AK94" s="170"/>
      <c r="AL94" s="170"/>
      <c r="AM94" s="170"/>
      <c r="AN94" s="170"/>
      <c r="AO94" s="170"/>
      <c r="AP94" s="170"/>
      <c r="AQ94" s="170"/>
      <c r="AR94" s="170"/>
      <c r="AS94" s="170"/>
      <c r="AT94" s="170"/>
      <c r="AU94" s="170"/>
      <c r="AV94" s="170"/>
      <c r="AW94" s="170"/>
      <c r="AX94" s="170"/>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70"/>
      <c r="AE95" s="170"/>
      <c r="AF95" s="170"/>
      <c r="AG95" s="170"/>
      <c r="AH95" s="170"/>
      <c r="AI95" s="170"/>
      <c r="AJ95" s="170"/>
      <c r="AK95" s="170"/>
      <c r="AL95" s="170"/>
      <c r="AM95" s="170"/>
      <c r="AN95" s="170"/>
      <c r="AO95" s="170"/>
      <c r="AP95" s="170"/>
      <c r="AQ95" s="170"/>
      <c r="AR95" s="170"/>
      <c r="AS95" s="170"/>
      <c r="AT95" s="170"/>
      <c r="AU95" s="170"/>
      <c r="AV95" s="170"/>
      <c r="AW95" s="170"/>
      <c r="AX95" s="170"/>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70"/>
      <c r="AE96" s="170"/>
      <c r="AF96" s="170"/>
      <c r="AG96" s="170"/>
      <c r="AH96" s="170"/>
      <c r="AI96" s="170"/>
      <c r="AJ96" s="170"/>
      <c r="AK96" s="170"/>
      <c r="AL96" s="170"/>
      <c r="AM96" s="170"/>
      <c r="AN96" s="170"/>
      <c r="AO96" s="170"/>
      <c r="AP96" s="170"/>
      <c r="AQ96" s="170"/>
      <c r="AR96" s="170"/>
      <c r="AS96" s="170"/>
      <c r="AT96" s="170"/>
      <c r="AU96" s="170"/>
      <c r="AV96" s="170"/>
      <c r="AW96" s="170"/>
      <c r="AX96" s="170"/>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70"/>
      <c r="AE97" s="170"/>
      <c r="AF97" s="170"/>
      <c r="AG97" s="170"/>
      <c r="AH97" s="170"/>
      <c r="AI97" s="170"/>
      <c r="AJ97" s="170"/>
      <c r="AK97" s="170"/>
      <c r="AL97" s="170"/>
      <c r="AM97" s="170"/>
      <c r="AN97" s="170"/>
      <c r="AO97" s="170"/>
      <c r="AP97" s="170"/>
      <c r="AQ97" s="170"/>
      <c r="AR97" s="170"/>
      <c r="AS97" s="170"/>
      <c r="AT97" s="170"/>
      <c r="AU97" s="170"/>
      <c r="AV97" s="170"/>
      <c r="AW97" s="170"/>
      <c r="AX97" s="170"/>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70"/>
      <c r="AE98" s="170"/>
      <c r="AF98" s="170"/>
      <c r="AG98" s="170"/>
      <c r="AH98" s="170"/>
      <c r="AI98" s="170"/>
      <c r="AJ98" s="170"/>
      <c r="AK98" s="170"/>
      <c r="AL98" s="170"/>
      <c r="AM98" s="170"/>
      <c r="AN98" s="170"/>
      <c r="AO98" s="170"/>
      <c r="AP98" s="170"/>
      <c r="AQ98" s="170"/>
      <c r="AR98" s="170"/>
      <c r="AS98" s="170"/>
      <c r="AT98" s="170"/>
      <c r="AU98" s="170"/>
      <c r="AV98" s="170"/>
      <c r="AW98" s="170"/>
      <c r="AX98" s="170"/>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70"/>
      <c r="AE99" s="170"/>
      <c r="AF99" s="170"/>
      <c r="AG99" s="170"/>
      <c r="AH99" s="170"/>
      <c r="AI99" s="170"/>
      <c r="AJ99" s="170"/>
      <c r="AK99" s="170"/>
      <c r="AL99" s="170"/>
      <c r="AM99" s="170"/>
      <c r="AN99" s="170"/>
      <c r="AO99" s="170"/>
      <c r="AP99" s="170"/>
      <c r="AQ99" s="170"/>
      <c r="AR99" s="170"/>
      <c r="AS99" s="170"/>
      <c r="AT99" s="170"/>
      <c r="AU99" s="170"/>
      <c r="AV99" s="170"/>
      <c r="AW99" s="170"/>
      <c r="AX99" s="170"/>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70"/>
      <c r="AE106" s="170"/>
      <c r="AF106" s="170"/>
      <c r="AG106" s="170"/>
      <c r="AH106" s="170"/>
      <c r="AI106" s="170"/>
      <c r="AJ106" s="170"/>
      <c r="AK106" s="170"/>
      <c r="AL106" s="170"/>
      <c r="AM106" s="170"/>
      <c r="AN106" s="170"/>
      <c r="AO106" s="170"/>
      <c r="AP106" s="170"/>
      <c r="AQ106" s="170"/>
      <c r="AR106" s="170"/>
      <c r="AS106" s="170"/>
      <c r="AT106" s="170"/>
      <c r="AU106" s="170"/>
      <c r="AV106" s="170"/>
      <c r="AW106" s="170"/>
      <c r="AX106" s="170"/>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70"/>
      <c r="AE117" s="170"/>
      <c r="AF117" s="170"/>
      <c r="AG117" s="170"/>
      <c r="AH117" s="170"/>
      <c r="AI117" s="170"/>
      <c r="AJ117" s="170"/>
      <c r="AK117" s="170"/>
      <c r="AL117" s="170"/>
      <c r="AM117" s="170"/>
      <c r="AN117" s="170"/>
      <c r="AO117" s="170"/>
      <c r="AP117" s="170"/>
      <c r="AQ117" s="170"/>
      <c r="AR117" s="170"/>
      <c r="AS117" s="170"/>
      <c r="AT117" s="170"/>
      <c r="AU117" s="170"/>
      <c r="AV117" s="170"/>
      <c r="AW117" s="170"/>
      <c r="AX117" s="170"/>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70"/>
      <c r="AE118" s="170"/>
      <c r="AF118" s="170"/>
      <c r="AG118" s="170"/>
      <c r="AH118" s="170"/>
      <c r="AI118" s="170"/>
      <c r="AJ118" s="170"/>
      <c r="AK118" s="170"/>
      <c r="AL118" s="170"/>
      <c r="AM118" s="170"/>
      <c r="AN118" s="170"/>
      <c r="AO118" s="170"/>
      <c r="AP118" s="170"/>
      <c r="AQ118" s="170"/>
      <c r="AR118" s="170"/>
      <c r="AS118" s="170"/>
      <c r="AT118" s="170"/>
      <c r="AU118" s="170"/>
      <c r="AV118" s="170"/>
      <c r="AW118" s="170"/>
      <c r="AX118" s="170"/>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row>
    <row r="122" spans="1:50" x14ac:dyDescent="0.2">
      <c r="A122" s="13"/>
      <c r="C122" s="17"/>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row>
    <row r="123" spans="1:50" x14ac:dyDescent="0.2">
      <c r="A123" s="13"/>
      <c r="C123" s="17"/>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row>
    <row r="124" spans="1:50" x14ac:dyDescent="0.2">
      <c r="A124" s="13"/>
      <c r="C124" s="17"/>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row>
    <row r="125" spans="1:50" x14ac:dyDescent="0.2">
      <c r="A125" s="13"/>
      <c r="C125" s="17"/>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row>
    <row r="126" spans="1:50" x14ac:dyDescent="0.2">
      <c r="A126" s="13"/>
      <c r="C126" s="17"/>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row>
    <row r="127" spans="1:50" x14ac:dyDescent="0.2">
      <c r="A127" s="13"/>
      <c r="C127" s="17"/>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row>
    <row r="128" spans="1:50" x14ac:dyDescent="0.2">
      <c r="A128" s="13"/>
      <c r="C128" s="17"/>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row>
    <row r="129" spans="1:50" x14ac:dyDescent="0.2">
      <c r="A129" s="13"/>
      <c r="C129" s="17"/>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row>
    <row r="130" spans="1:50" x14ac:dyDescent="0.2">
      <c r="A130" s="13"/>
      <c r="C130" s="17"/>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row>
    <row r="131" spans="1:50" x14ac:dyDescent="0.2">
      <c r="A131" s="13"/>
      <c r="C131" s="17"/>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row>
    <row r="132" spans="1:50" x14ac:dyDescent="0.2">
      <c r="A132" s="13"/>
      <c r="C132" s="17"/>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row>
    <row r="133" spans="1:50" x14ac:dyDescent="0.2">
      <c r="A133" s="13"/>
      <c r="C133" s="17"/>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row>
    <row r="134" spans="1:50" x14ac:dyDescent="0.2">
      <c r="A134" s="13"/>
      <c r="C134" s="17"/>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row>
    <row r="135" spans="1:50" x14ac:dyDescent="0.2">
      <c r="A135" s="13"/>
      <c r="C135" s="17"/>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row>
    <row r="136" spans="1:50" x14ac:dyDescent="0.2">
      <c r="A136" s="13"/>
      <c r="C136" s="17"/>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row>
    <row r="137" spans="1:50" x14ac:dyDescent="0.2">
      <c r="A137" s="13"/>
      <c r="C137" s="17"/>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row>
    <row r="138" spans="1:50" x14ac:dyDescent="0.2">
      <c r="A138" s="13"/>
      <c r="C138" s="17"/>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row>
    <row r="139" spans="1:50" x14ac:dyDescent="0.2">
      <c r="A139" s="13"/>
      <c r="C139" s="17"/>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row>
    <row r="140" spans="1:50" x14ac:dyDescent="0.2">
      <c r="A140" s="13"/>
      <c r="C140" s="17"/>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row>
    <row r="141" spans="1:50" x14ac:dyDescent="0.2">
      <c r="A141" s="13"/>
      <c r="C141" s="17"/>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row>
    <row r="142" spans="1:50" x14ac:dyDescent="0.2">
      <c r="A142" s="13"/>
      <c r="C142" s="17"/>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row>
    <row r="143" spans="1:50" x14ac:dyDescent="0.2">
      <c r="A143" s="13"/>
      <c r="C143" s="17"/>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row>
    <row r="144" spans="1:50" x14ac:dyDescent="0.2">
      <c r="C144" s="17"/>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row>
    <row r="145" spans="3:50" x14ac:dyDescent="0.2">
      <c r="C145" s="17"/>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row>
    <row r="146" spans="3:50" x14ac:dyDescent="0.2">
      <c r="C146" s="17"/>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row>
    <row r="147" spans="3:50" x14ac:dyDescent="0.2">
      <c r="C147" s="17"/>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row>
    <row r="148" spans="3:50" x14ac:dyDescent="0.2">
      <c r="C148" s="17"/>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row>
    <row r="149" spans="3:50" x14ac:dyDescent="0.2">
      <c r="C149" s="17"/>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row>
    <row r="150" spans="3:50" x14ac:dyDescent="0.2">
      <c r="C150" s="17"/>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row>
    <row r="151" spans="3:50" x14ac:dyDescent="0.2">
      <c r="C151" s="17"/>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row>
    <row r="152" spans="3:50" x14ac:dyDescent="0.2">
      <c r="C152" s="17"/>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row>
    <row r="153" spans="3:50" x14ac:dyDescent="0.2">
      <c r="C153" s="17"/>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row>
    <row r="154" spans="3:50" x14ac:dyDescent="0.2">
      <c r="C154" s="17"/>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row>
    <row r="155" spans="3:50" x14ac:dyDescent="0.2">
      <c r="C155" s="17"/>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row>
    <row r="156" spans="3:50" x14ac:dyDescent="0.2">
      <c r="C156" s="17"/>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row>
    <row r="157" spans="3:50" x14ac:dyDescent="0.2">
      <c r="C157" s="17"/>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c r="AE157" s="170"/>
      <c r="AF157" s="170"/>
      <c r="AG157" s="170"/>
      <c r="AH157" s="170"/>
      <c r="AI157" s="170"/>
      <c r="AJ157" s="170"/>
      <c r="AK157" s="170"/>
      <c r="AL157" s="170"/>
      <c r="AM157" s="170"/>
      <c r="AN157" s="170"/>
      <c r="AO157" s="170"/>
      <c r="AP157" s="170"/>
      <c r="AQ157" s="170"/>
      <c r="AR157" s="170"/>
      <c r="AS157" s="170"/>
      <c r="AT157" s="170"/>
      <c r="AU157" s="170"/>
      <c r="AV157" s="170"/>
      <c r="AW157" s="170"/>
      <c r="AX157" s="170"/>
    </row>
    <row r="158" spans="3:50" x14ac:dyDescent="0.2">
      <c r="C158" s="17"/>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row>
    <row r="159" spans="3:50" x14ac:dyDescent="0.2">
      <c r="C159" s="17"/>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row>
    <row r="160" spans="3:50" x14ac:dyDescent="0.2">
      <c r="C160" s="17"/>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row>
    <row r="161" spans="3:50" x14ac:dyDescent="0.2">
      <c r="C161" s="17"/>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row>
    <row r="162" spans="3:50" x14ac:dyDescent="0.2">
      <c r="C162" s="17"/>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row>
    <row r="163" spans="3:50" x14ac:dyDescent="0.2">
      <c r="C163" s="17"/>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row>
    <row r="164" spans="3:50" x14ac:dyDescent="0.2">
      <c r="C164" s="17"/>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row>
    <row r="165" spans="3:50" x14ac:dyDescent="0.2">
      <c r="C165" s="17"/>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row>
    <row r="166" spans="3:50" x14ac:dyDescent="0.2">
      <c r="C166" s="17"/>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row>
    <row r="167" spans="3:50" x14ac:dyDescent="0.2">
      <c r="C167" s="17"/>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row>
    <row r="168" spans="3:50" x14ac:dyDescent="0.2">
      <c r="C168" s="17"/>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row>
    <row r="169" spans="3:50" x14ac:dyDescent="0.2">
      <c r="C169" s="17"/>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row>
    <row r="170" spans="3:50" x14ac:dyDescent="0.2">
      <c r="C170" s="17"/>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row>
    <row r="171" spans="3:50" x14ac:dyDescent="0.2">
      <c r="C171" s="17"/>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row>
    <row r="172" spans="3:50" x14ac:dyDescent="0.2">
      <c r="C172" s="17"/>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row>
    <row r="173" spans="3:50" x14ac:dyDescent="0.2">
      <c r="C173" s="17"/>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row>
    <row r="174" spans="3:50" x14ac:dyDescent="0.2">
      <c r="C174" s="17"/>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row>
    <row r="175" spans="3:50" x14ac:dyDescent="0.2">
      <c r="C175" s="17"/>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row>
    <row r="176" spans="3:50" x14ac:dyDescent="0.2">
      <c r="C176" s="17"/>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row>
    <row r="177" spans="3:50" x14ac:dyDescent="0.2">
      <c r="C177" s="17"/>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row>
    <row r="178" spans="3:50" x14ac:dyDescent="0.2">
      <c r="C178" s="17"/>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0"/>
      <c r="AR178" s="170"/>
      <c r="AS178" s="170"/>
      <c r="AT178" s="170"/>
      <c r="AU178" s="170"/>
      <c r="AV178" s="170"/>
      <c r="AW178" s="170"/>
      <c r="AX178" s="170"/>
    </row>
    <row r="179" spans="3:50" x14ac:dyDescent="0.2">
      <c r="C179" s="17"/>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0"/>
      <c r="AR179" s="170"/>
      <c r="AS179" s="170"/>
      <c r="AT179" s="170"/>
      <c r="AU179" s="170"/>
      <c r="AV179" s="170"/>
      <c r="AW179" s="170"/>
      <c r="AX179" s="170"/>
    </row>
    <row r="180" spans="3:50" x14ac:dyDescent="0.2">
      <c r="C180" s="17"/>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0"/>
      <c r="AR180" s="170"/>
      <c r="AS180" s="170"/>
      <c r="AT180" s="170"/>
      <c r="AU180" s="170"/>
      <c r="AV180" s="170"/>
      <c r="AW180" s="170"/>
      <c r="AX180" s="170"/>
    </row>
    <row r="181" spans="3:50" x14ac:dyDescent="0.2">
      <c r="C181" s="17"/>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c r="AX181" s="170"/>
    </row>
    <row r="182" spans="3:50" x14ac:dyDescent="0.2">
      <c r="C182" s="17"/>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0"/>
      <c r="AR182" s="170"/>
      <c r="AS182" s="170"/>
      <c r="AT182" s="170"/>
      <c r="AU182" s="170"/>
      <c r="AV182" s="170"/>
      <c r="AW182" s="170"/>
      <c r="AX182" s="170"/>
    </row>
    <row r="183" spans="3:50" x14ac:dyDescent="0.2">
      <c r="C183" s="17"/>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0"/>
      <c r="AR183" s="170"/>
      <c r="AS183" s="170"/>
      <c r="AT183" s="170"/>
      <c r="AU183" s="170"/>
      <c r="AV183" s="170"/>
      <c r="AW183" s="170"/>
      <c r="AX183" s="170"/>
    </row>
    <row r="184" spans="3:50" x14ac:dyDescent="0.2">
      <c r="C184" s="17"/>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0"/>
      <c r="AR184" s="170"/>
      <c r="AS184" s="170"/>
      <c r="AT184" s="170"/>
      <c r="AU184" s="170"/>
      <c r="AV184" s="170"/>
      <c r="AW184" s="170"/>
      <c r="AX184" s="170"/>
    </row>
    <row r="185" spans="3:50" x14ac:dyDescent="0.2">
      <c r="C185" s="17"/>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0"/>
      <c r="AR185" s="170"/>
      <c r="AS185" s="170"/>
      <c r="AT185" s="170"/>
      <c r="AU185" s="170"/>
      <c r="AV185" s="170"/>
      <c r="AW185" s="170"/>
      <c r="AX185" s="170"/>
    </row>
    <row r="186" spans="3:50" x14ac:dyDescent="0.2">
      <c r="C186" s="17"/>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0"/>
      <c r="AR186" s="170"/>
      <c r="AS186" s="170"/>
      <c r="AT186" s="170"/>
      <c r="AU186" s="170"/>
      <c r="AV186" s="170"/>
      <c r="AW186" s="170"/>
      <c r="AX186" s="170"/>
    </row>
    <row r="187" spans="3:50" x14ac:dyDescent="0.2">
      <c r="C187" s="17"/>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0"/>
      <c r="AR187" s="170"/>
      <c r="AS187" s="170"/>
      <c r="AT187" s="170"/>
      <c r="AU187" s="170"/>
      <c r="AV187" s="170"/>
      <c r="AW187" s="170"/>
      <c r="AX187" s="170"/>
    </row>
    <row r="188" spans="3:50" x14ac:dyDescent="0.2">
      <c r="C188" s="17"/>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0"/>
      <c r="AR188" s="170"/>
      <c r="AS188" s="170"/>
      <c r="AT188" s="170"/>
      <c r="AU188" s="170"/>
      <c r="AV188" s="170"/>
      <c r="AW188" s="170"/>
      <c r="AX188" s="170"/>
    </row>
    <row r="189" spans="3:50" x14ac:dyDescent="0.2">
      <c r="C189" s="17"/>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0"/>
      <c r="AR189" s="170"/>
      <c r="AS189" s="170"/>
      <c r="AT189" s="170"/>
      <c r="AU189" s="170"/>
      <c r="AV189" s="170"/>
      <c r="AW189" s="170"/>
      <c r="AX189" s="170"/>
    </row>
    <row r="190" spans="3:50" x14ac:dyDescent="0.2">
      <c r="C190" s="17"/>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0"/>
      <c r="AR190" s="170"/>
      <c r="AS190" s="170"/>
      <c r="AT190" s="170"/>
      <c r="AU190" s="170"/>
      <c r="AV190" s="170"/>
      <c r="AW190" s="170"/>
      <c r="AX190" s="170"/>
    </row>
    <row r="191" spans="3:50" x14ac:dyDescent="0.2">
      <c r="C191" s="17"/>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0"/>
      <c r="AR191" s="170"/>
      <c r="AS191" s="170"/>
      <c r="AT191" s="170"/>
      <c r="AU191" s="170"/>
      <c r="AV191" s="170"/>
      <c r="AW191" s="170"/>
      <c r="AX191" s="170"/>
    </row>
    <row r="192" spans="3:50" x14ac:dyDescent="0.2">
      <c r="C192" s="17"/>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0"/>
      <c r="AR192" s="170"/>
      <c r="AS192" s="170"/>
      <c r="AT192" s="170"/>
      <c r="AU192" s="170"/>
      <c r="AV192" s="170"/>
      <c r="AW192" s="170"/>
      <c r="AX192" s="170"/>
    </row>
    <row r="193" spans="3:50" x14ac:dyDescent="0.2">
      <c r="C193" s="17"/>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0"/>
      <c r="AR193" s="170"/>
      <c r="AS193" s="170"/>
      <c r="AT193" s="170"/>
      <c r="AU193" s="170"/>
      <c r="AV193" s="170"/>
      <c r="AW193" s="170"/>
      <c r="AX193" s="170"/>
    </row>
    <row r="194" spans="3:50" x14ac:dyDescent="0.2">
      <c r="C194" s="17"/>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0"/>
      <c r="AR194" s="170"/>
      <c r="AS194" s="170"/>
      <c r="AT194" s="170"/>
      <c r="AU194" s="170"/>
      <c r="AV194" s="170"/>
      <c r="AW194" s="170"/>
      <c r="AX194" s="170"/>
    </row>
    <row r="195" spans="3:50" x14ac:dyDescent="0.2">
      <c r="C195" s="17"/>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0"/>
      <c r="AR195" s="170"/>
      <c r="AS195" s="170"/>
      <c r="AT195" s="170"/>
      <c r="AU195" s="170"/>
      <c r="AV195" s="170"/>
      <c r="AW195" s="170"/>
      <c r="AX195" s="170"/>
    </row>
    <row r="196" spans="3:50" x14ac:dyDescent="0.2">
      <c r="C196" s="17"/>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0"/>
      <c r="AR196" s="170"/>
      <c r="AS196" s="170"/>
      <c r="AT196" s="170"/>
      <c r="AU196" s="170"/>
      <c r="AV196" s="170"/>
      <c r="AW196" s="170"/>
      <c r="AX196" s="170"/>
    </row>
    <row r="197" spans="3:50" x14ac:dyDescent="0.2">
      <c r="C197" s="17"/>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0"/>
      <c r="AR197" s="170"/>
      <c r="AS197" s="170"/>
      <c r="AT197" s="170"/>
      <c r="AU197" s="170"/>
      <c r="AV197" s="170"/>
      <c r="AW197" s="170"/>
      <c r="AX197" s="170"/>
    </row>
    <row r="198" spans="3:50" x14ac:dyDescent="0.2">
      <c r="C198" s="17"/>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row>
    <row r="199" spans="3:50" x14ac:dyDescent="0.2">
      <c r="C199" s="17"/>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c r="AB199" s="170"/>
      <c r="AC199" s="170"/>
      <c r="AD199" s="170"/>
      <c r="AE199" s="170"/>
      <c r="AF199" s="170"/>
      <c r="AG199" s="170"/>
      <c r="AH199" s="170"/>
      <c r="AI199" s="170"/>
      <c r="AJ199" s="170"/>
      <c r="AK199" s="170"/>
      <c r="AL199" s="170"/>
      <c r="AM199" s="170"/>
      <c r="AN199" s="170"/>
      <c r="AO199" s="170"/>
      <c r="AP199" s="170"/>
      <c r="AQ199" s="170"/>
      <c r="AR199" s="170"/>
      <c r="AS199" s="170"/>
      <c r="AT199" s="170"/>
      <c r="AU199" s="170"/>
      <c r="AV199" s="170"/>
      <c r="AW199" s="170"/>
      <c r="AX199" s="170"/>
    </row>
    <row r="200" spans="3:50" x14ac:dyDescent="0.2">
      <c r="C200" s="17"/>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70"/>
      <c r="AP200" s="170"/>
      <c r="AQ200" s="170"/>
      <c r="AR200" s="170"/>
      <c r="AS200" s="170"/>
      <c r="AT200" s="170"/>
      <c r="AU200" s="170"/>
      <c r="AV200" s="170"/>
      <c r="AW200" s="170"/>
      <c r="AX200" s="170"/>
    </row>
    <row r="201" spans="3:50" x14ac:dyDescent="0.2">
      <c r="C201" s="17"/>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170"/>
      <c r="AE201" s="170"/>
      <c r="AF201" s="170"/>
      <c r="AG201" s="170"/>
      <c r="AH201" s="170"/>
      <c r="AI201" s="170"/>
      <c r="AJ201" s="170"/>
      <c r="AK201" s="170"/>
      <c r="AL201" s="170"/>
      <c r="AM201" s="170"/>
      <c r="AN201" s="170"/>
      <c r="AO201" s="170"/>
      <c r="AP201" s="170"/>
      <c r="AQ201" s="170"/>
      <c r="AR201" s="170"/>
      <c r="AS201" s="170"/>
      <c r="AT201" s="170"/>
      <c r="AU201" s="170"/>
      <c r="AV201" s="170"/>
      <c r="AW201" s="170"/>
      <c r="AX201" s="170"/>
    </row>
    <row r="202" spans="3:50" x14ac:dyDescent="0.2">
      <c r="C202" s="17"/>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c r="AB202" s="170"/>
      <c r="AC202" s="170"/>
      <c r="AD202" s="170"/>
      <c r="AE202" s="170"/>
      <c r="AF202" s="170"/>
      <c r="AG202" s="170"/>
      <c r="AH202" s="170"/>
      <c r="AI202" s="170"/>
      <c r="AJ202" s="170"/>
      <c r="AK202" s="170"/>
      <c r="AL202" s="170"/>
      <c r="AM202" s="170"/>
      <c r="AN202" s="170"/>
      <c r="AO202" s="170"/>
      <c r="AP202" s="170"/>
      <c r="AQ202" s="170"/>
      <c r="AR202" s="170"/>
      <c r="AS202" s="170"/>
      <c r="AT202" s="170"/>
      <c r="AU202" s="170"/>
      <c r="AV202" s="170"/>
      <c r="AW202" s="170"/>
      <c r="AX202" s="170"/>
    </row>
    <row r="203" spans="3:50" x14ac:dyDescent="0.2">
      <c r="C203" s="17"/>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c r="AB203" s="170"/>
      <c r="AC203" s="170"/>
      <c r="AD203" s="170"/>
      <c r="AE203" s="170"/>
      <c r="AF203" s="170"/>
      <c r="AG203" s="170"/>
      <c r="AH203" s="170"/>
      <c r="AI203" s="170"/>
      <c r="AJ203" s="170"/>
      <c r="AK203" s="170"/>
      <c r="AL203" s="170"/>
      <c r="AM203" s="170"/>
      <c r="AN203" s="170"/>
      <c r="AO203" s="170"/>
      <c r="AP203" s="170"/>
      <c r="AQ203" s="170"/>
      <c r="AR203" s="170"/>
      <c r="AS203" s="170"/>
      <c r="AT203" s="170"/>
      <c r="AU203" s="170"/>
      <c r="AV203" s="170"/>
      <c r="AW203" s="170"/>
      <c r="AX203" s="170"/>
    </row>
    <row r="204" spans="3:50" x14ac:dyDescent="0.2">
      <c r="C204" s="17"/>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E204" s="170"/>
      <c r="AF204" s="170"/>
      <c r="AG204" s="170"/>
      <c r="AH204" s="170"/>
      <c r="AI204" s="170"/>
      <c r="AJ204" s="170"/>
      <c r="AK204" s="170"/>
      <c r="AL204" s="170"/>
      <c r="AM204" s="170"/>
      <c r="AN204" s="170"/>
      <c r="AO204" s="170"/>
      <c r="AP204" s="170"/>
      <c r="AQ204" s="170"/>
      <c r="AR204" s="170"/>
      <c r="AS204" s="170"/>
      <c r="AT204" s="170"/>
      <c r="AU204" s="170"/>
      <c r="AV204" s="170"/>
      <c r="AW204" s="170"/>
      <c r="AX204" s="170"/>
    </row>
    <row r="205" spans="3:50" x14ac:dyDescent="0.2">
      <c r="C205" s="17"/>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E205" s="170"/>
      <c r="AF205" s="170"/>
      <c r="AG205" s="170"/>
      <c r="AH205" s="170"/>
      <c r="AI205" s="170"/>
      <c r="AJ205" s="170"/>
      <c r="AK205" s="170"/>
      <c r="AL205" s="170"/>
      <c r="AM205" s="170"/>
      <c r="AN205" s="170"/>
      <c r="AO205" s="170"/>
      <c r="AP205" s="170"/>
      <c r="AQ205" s="170"/>
      <c r="AR205" s="170"/>
      <c r="AS205" s="170"/>
      <c r="AT205" s="170"/>
      <c r="AU205" s="170"/>
      <c r="AV205" s="170"/>
      <c r="AW205" s="170"/>
      <c r="AX205" s="170"/>
    </row>
    <row r="206" spans="3:50" x14ac:dyDescent="0.2">
      <c r="C206" s="17"/>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E206" s="170"/>
      <c r="AF206" s="170"/>
      <c r="AG206" s="170"/>
      <c r="AH206" s="170"/>
      <c r="AI206" s="170"/>
      <c r="AJ206" s="170"/>
      <c r="AK206" s="170"/>
      <c r="AL206" s="170"/>
      <c r="AM206" s="170"/>
      <c r="AN206" s="170"/>
      <c r="AO206" s="170"/>
      <c r="AP206" s="170"/>
      <c r="AQ206" s="170"/>
      <c r="AR206" s="170"/>
      <c r="AS206" s="170"/>
      <c r="AT206" s="170"/>
      <c r="AU206" s="170"/>
      <c r="AV206" s="170"/>
      <c r="AW206" s="170"/>
      <c r="AX206" s="170"/>
    </row>
    <row r="207" spans="3:50" x14ac:dyDescent="0.2">
      <c r="C207" s="17"/>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row>
    <row r="208" spans="3:50" x14ac:dyDescent="0.2">
      <c r="C208" s="17"/>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c r="AL208" s="170"/>
      <c r="AM208" s="170"/>
      <c r="AN208" s="170"/>
      <c r="AO208" s="170"/>
      <c r="AP208" s="170"/>
      <c r="AQ208" s="170"/>
      <c r="AR208" s="170"/>
      <c r="AS208" s="170"/>
      <c r="AT208" s="170"/>
      <c r="AU208" s="170"/>
      <c r="AV208" s="170"/>
      <c r="AW208" s="170"/>
      <c r="AX208" s="170"/>
    </row>
    <row r="209" spans="3:50" x14ac:dyDescent="0.2">
      <c r="C209" s="17"/>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c r="AL209" s="170"/>
      <c r="AM209" s="170"/>
      <c r="AN209" s="170"/>
      <c r="AO209" s="170"/>
      <c r="AP209" s="170"/>
      <c r="AQ209" s="170"/>
      <c r="AR209" s="170"/>
      <c r="AS209" s="170"/>
      <c r="AT209" s="170"/>
      <c r="AU209" s="170"/>
      <c r="AV209" s="170"/>
      <c r="AW209" s="170"/>
      <c r="AX209" s="170"/>
    </row>
    <row r="210" spans="3:50" x14ac:dyDescent="0.2">
      <c r="C210" s="17"/>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170"/>
      <c r="AK210" s="170"/>
      <c r="AL210" s="170"/>
      <c r="AM210" s="170"/>
      <c r="AN210" s="170"/>
      <c r="AO210" s="170"/>
      <c r="AP210" s="170"/>
      <c r="AQ210" s="170"/>
      <c r="AR210" s="170"/>
      <c r="AS210" s="170"/>
      <c r="AT210" s="170"/>
      <c r="AU210" s="170"/>
      <c r="AV210" s="170"/>
      <c r="AW210" s="170"/>
      <c r="AX210" s="170"/>
    </row>
    <row r="211" spans="3:50" x14ac:dyDescent="0.2">
      <c r="C211" s="17"/>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0"/>
      <c r="AJ211" s="170"/>
      <c r="AK211" s="170"/>
      <c r="AL211" s="170"/>
      <c r="AM211" s="170"/>
      <c r="AN211" s="170"/>
      <c r="AO211" s="170"/>
      <c r="AP211" s="170"/>
      <c r="AQ211" s="170"/>
      <c r="AR211" s="170"/>
      <c r="AS211" s="170"/>
      <c r="AT211" s="170"/>
      <c r="AU211" s="170"/>
      <c r="AV211" s="170"/>
      <c r="AW211" s="170"/>
      <c r="AX211" s="170"/>
    </row>
    <row r="212" spans="3:50" x14ac:dyDescent="0.2">
      <c r="C212" s="17"/>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c r="AB212" s="170"/>
      <c r="AC212" s="170"/>
      <c r="AD212" s="170"/>
      <c r="AE212" s="170"/>
      <c r="AF212" s="170"/>
      <c r="AG212" s="170"/>
      <c r="AH212" s="170"/>
      <c r="AI212" s="170"/>
      <c r="AJ212" s="170"/>
      <c r="AK212" s="170"/>
      <c r="AL212" s="170"/>
      <c r="AM212" s="170"/>
      <c r="AN212" s="170"/>
      <c r="AO212" s="170"/>
      <c r="AP212" s="170"/>
      <c r="AQ212" s="170"/>
      <c r="AR212" s="170"/>
      <c r="AS212" s="170"/>
      <c r="AT212" s="170"/>
      <c r="AU212" s="170"/>
      <c r="AV212" s="170"/>
      <c r="AW212" s="170"/>
      <c r="AX212" s="170"/>
    </row>
    <row r="213" spans="3:50" x14ac:dyDescent="0.2">
      <c r="C213" s="17"/>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row>
    <row r="214" spans="3:50" x14ac:dyDescent="0.2">
      <c r="C214" s="17"/>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row>
    <row r="215" spans="3:50" x14ac:dyDescent="0.2">
      <c r="C215" s="17"/>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row>
    <row r="216" spans="3:50" x14ac:dyDescent="0.2">
      <c r="C216" s="17"/>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row>
    <row r="217" spans="3:50" x14ac:dyDescent="0.2">
      <c r="C217" s="17"/>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row>
    <row r="218" spans="3:50" x14ac:dyDescent="0.2">
      <c r="C218" s="17"/>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row>
    <row r="219" spans="3:50" x14ac:dyDescent="0.2">
      <c r="C219" s="17"/>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row>
    <row r="220" spans="3:50" x14ac:dyDescent="0.2">
      <c r="C220" s="17"/>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row>
    <row r="221" spans="3:50" x14ac:dyDescent="0.2">
      <c r="C221" s="17"/>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row>
    <row r="222" spans="3:50" x14ac:dyDescent="0.2">
      <c r="C222" s="17"/>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row>
    <row r="223" spans="3:50" x14ac:dyDescent="0.2">
      <c r="C223" s="17"/>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row>
    <row r="224" spans="3:50" x14ac:dyDescent="0.2">
      <c r="C224" s="17"/>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c r="AE224" s="170"/>
      <c r="AF224" s="170"/>
      <c r="AG224" s="170"/>
      <c r="AH224" s="170"/>
      <c r="AI224" s="170"/>
      <c r="AJ224" s="170"/>
      <c r="AK224" s="170"/>
      <c r="AL224" s="170"/>
      <c r="AM224" s="170"/>
      <c r="AN224" s="170"/>
      <c r="AO224" s="170"/>
      <c r="AP224" s="170"/>
      <c r="AQ224" s="170"/>
      <c r="AR224" s="170"/>
      <c r="AS224" s="170"/>
      <c r="AT224" s="170"/>
      <c r="AU224" s="170"/>
      <c r="AV224" s="170"/>
      <c r="AW224" s="170"/>
      <c r="AX224" s="170"/>
    </row>
    <row r="225" spans="3:50" x14ac:dyDescent="0.2">
      <c r="C225" s="17"/>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E225" s="170"/>
      <c r="AF225" s="170"/>
      <c r="AG225" s="170"/>
      <c r="AH225" s="170"/>
      <c r="AI225" s="170"/>
      <c r="AJ225" s="170"/>
      <c r="AK225" s="170"/>
      <c r="AL225" s="170"/>
      <c r="AM225" s="170"/>
      <c r="AN225" s="170"/>
      <c r="AO225" s="170"/>
      <c r="AP225" s="170"/>
      <c r="AQ225" s="170"/>
      <c r="AR225" s="170"/>
      <c r="AS225" s="170"/>
      <c r="AT225" s="170"/>
      <c r="AU225" s="170"/>
      <c r="AV225" s="170"/>
      <c r="AW225" s="170"/>
      <c r="AX225" s="170"/>
    </row>
    <row r="226" spans="3:50" x14ac:dyDescent="0.2">
      <c r="C226" s="17"/>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c r="AB226" s="170"/>
      <c r="AC226" s="170"/>
      <c r="AD226" s="170"/>
      <c r="AE226" s="170"/>
      <c r="AF226" s="170"/>
      <c r="AG226" s="170"/>
      <c r="AH226" s="170"/>
      <c r="AI226" s="170"/>
      <c r="AJ226" s="170"/>
      <c r="AK226" s="170"/>
      <c r="AL226" s="170"/>
      <c r="AM226" s="170"/>
      <c r="AN226" s="170"/>
      <c r="AO226" s="170"/>
      <c r="AP226" s="170"/>
      <c r="AQ226" s="170"/>
      <c r="AR226" s="170"/>
      <c r="AS226" s="170"/>
      <c r="AT226" s="170"/>
      <c r="AU226" s="170"/>
      <c r="AV226" s="170"/>
      <c r="AW226" s="170"/>
      <c r="AX226" s="170"/>
    </row>
    <row r="227" spans="3:50" x14ac:dyDescent="0.2">
      <c r="C227" s="17"/>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c r="AB227" s="170"/>
      <c r="AC227" s="170"/>
      <c r="AD227" s="170"/>
      <c r="AE227" s="170"/>
      <c r="AF227" s="170"/>
      <c r="AG227" s="170"/>
      <c r="AH227" s="170"/>
      <c r="AI227" s="170"/>
      <c r="AJ227" s="170"/>
      <c r="AK227" s="170"/>
      <c r="AL227" s="170"/>
      <c r="AM227" s="170"/>
      <c r="AN227" s="170"/>
      <c r="AO227" s="170"/>
      <c r="AP227" s="170"/>
      <c r="AQ227" s="170"/>
      <c r="AR227" s="170"/>
      <c r="AS227" s="170"/>
      <c r="AT227" s="170"/>
      <c r="AU227" s="170"/>
      <c r="AV227" s="170"/>
      <c r="AW227" s="170"/>
      <c r="AX227" s="170"/>
    </row>
    <row r="228" spans="3:50" x14ac:dyDescent="0.2">
      <c r="C228" s="17"/>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c r="AB228" s="170"/>
      <c r="AC228" s="170"/>
      <c r="AD228" s="170"/>
      <c r="AE228" s="170"/>
      <c r="AF228" s="170"/>
      <c r="AG228" s="170"/>
      <c r="AH228" s="170"/>
      <c r="AI228" s="170"/>
      <c r="AJ228" s="170"/>
      <c r="AK228" s="170"/>
      <c r="AL228" s="170"/>
      <c r="AM228" s="170"/>
      <c r="AN228" s="170"/>
      <c r="AO228" s="170"/>
      <c r="AP228" s="170"/>
      <c r="AQ228" s="170"/>
      <c r="AR228" s="170"/>
      <c r="AS228" s="170"/>
      <c r="AT228" s="170"/>
      <c r="AU228" s="170"/>
      <c r="AV228" s="170"/>
      <c r="AW228" s="170"/>
      <c r="AX228" s="170"/>
    </row>
    <row r="229" spans="3:50" x14ac:dyDescent="0.2">
      <c r="C229" s="17"/>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70"/>
      <c r="AL229" s="170"/>
      <c r="AM229" s="170"/>
      <c r="AN229" s="170"/>
      <c r="AO229" s="170"/>
      <c r="AP229" s="170"/>
      <c r="AQ229" s="170"/>
      <c r="AR229" s="170"/>
      <c r="AS229" s="170"/>
      <c r="AT229" s="170"/>
      <c r="AU229" s="170"/>
      <c r="AV229" s="170"/>
      <c r="AW229" s="170"/>
      <c r="AX229" s="170"/>
    </row>
    <row r="230" spans="3:50" x14ac:dyDescent="0.2">
      <c r="C230" s="17"/>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170"/>
      <c r="AP230" s="170"/>
      <c r="AQ230" s="170"/>
      <c r="AR230" s="170"/>
      <c r="AS230" s="170"/>
      <c r="AT230" s="170"/>
      <c r="AU230" s="170"/>
      <c r="AV230" s="170"/>
      <c r="AW230" s="170"/>
      <c r="AX230" s="170"/>
    </row>
    <row r="231" spans="3:50" x14ac:dyDescent="0.2">
      <c r="C231" s="17"/>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170"/>
      <c r="AP231" s="170"/>
      <c r="AQ231" s="170"/>
      <c r="AR231" s="170"/>
      <c r="AS231" s="170"/>
      <c r="AT231" s="170"/>
      <c r="AU231" s="170"/>
      <c r="AV231" s="170"/>
      <c r="AW231" s="170"/>
      <c r="AX231" s="170"/>
    </row>
    <row r="232" spans="3:50" x14ac:dyDescent="0.2">
      <c r="C232" s="17"/>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170"/>
      <c r="AP232" s="170"/>
      <c r="AQ232" s="170"/>
      <c r="AR232" s="170"/>
      <c r="AS232" s="170"/>
      <c r="AT232" s="170"/>
      <c r="AU232" s="170"/>
      <c r="AV232" s="170"/>
      <c r="AW232" s="170"/>
      <c r="AX232" s="170"/>
    </row>
    <row r="233" spans="3:50" x14ac:dyDescent="0.2">
      <c r="C233" s="17"/>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170"/>
      <c r="AP233" s="170"/>
      <c r="AQ233" s="170"/>
      <c r="AR233" s="170"/>
      <c r="AS233" s="170"/>
      <c r="AT233" s="170"/>
      <c r="AU233" s="170"/>
      <c r="AV233" s="170"/>
      <c r="AW233" s="170"/>
      <c r="AX233" s="170"/>
    </row>
    <row r="234" spans="3:50" x14ac:dyDescent="0.2">
      <c r="C234" s="17"/>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170"/>
      <c r="AP234" s="170"/>
      <c r="AQ234" s="170"/>
      <c r="AR234" s="170"/>
      <c r="AS234" s="170"/>
      <c r="AT234" s="170"/>
      <c r="AU234" s="170"/>
      <c r="AV234" s="170"/>
      <c r="AW234" s="170"/>
      <c r="AX234" s="170"/>
    </row>
    <row r="235" spans="3:50" x14ac:dyDescent="0.2">
      <c r="C235" s="17"/>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170"/>
      <c r="AP235" s="170"/>
      <c r="AQ235" s="170"/>
      <c r="AR235" s="170"/>
      <c r="AS235" s="170"/>
      <c r="AT235" s="170"/>
      <c r="AU235" s="170"/>
      <c r="AV235" s="170"/>
      <c r="AW235" s="170"/>
      <c r="AX235" s="170"/>
    </row>
    <row r="236" spans="3:50" x14ac:dyDescent="0.2">
      <c r="C236" s="17"/>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170"/>
      <c r="AP236" s="170"/>
      <c r="AQ236" s="170"/>
      <c r="AR236" s="170"/>
      <c r="AS236" s="170"/>
      <c r="AT236" s="170"/>
      <c r="AU236" s="170"/>
      <c r="AV236" s="170"/>
      <c r="AW236" s="170"/>
      <c r="AX236" s="170"/>
    </row>
    <row r="237" spans="3:50" x14ac:dyDescent="0.2">
      <c r="C237" s="17"/>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70"/>
      <c r="AP237" s="170"/>
      <c r="AQ237" s="170"/>
      <c r="AR237" s="170"/>
      <c r="AS237" s="170"/>
      <c r="AT237" s="170"/>
      <c r="AU237" s="170"/>
      <c r="AV237" s="170"/>
      <c r="AW237" s="170"/>
      <c r="AX237" s="170"/>
    </row>
    <row r="238" spans="3:50" x14ac:dyDescent="0.2">
      <c r="C238" s="17"/>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70"/>
      <c r="AP238" s="170"/>
      <c r="AQ238" s="170"/>
      <c r="AR238" s="170"/>
      <c r="AS238" s="170"/>
      <c r="AT238" s="170"/>
      <c r="AU238" s="170"/>
      <c r="AV238" s="170"/>
      <c r="AW238" s="170"/>
      <c r="AX238" s="170"/>
    </row>
    <row r="239" spans="3:50" x14ac:dyDescent="0.2">
      <c r="C239" s="17"/>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70"/>
      <c r="AP239" s="170"/>
      <c r="AQ239" s="170"/>
      <c r="AR239" s="170"/>
      <c r="AS239" s="170"/>
      <c r="AT239" s="170"/>
      <c r="AU239" s="170"/>
      <c r="AV239" s="170"/>
      <c r="AW239" s="170"/>
      <c r="AX239" s="170"/>
    </row>
    <row r="240" spans="3:50" x14ac:dyDescent="0.2">
      <c r="C240" s="17"/>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row>
    <row r="241" spans="3:50" x14ac:dyDescent="0.2">
      <c r="C241" s="17"/>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70"/>
      <c r="AP241" s="170"/>
      <c r="AQ241" s="170"/>
      <c r="AR241" s="170"/>
      <c r="AS241" s="170"/>
      <c r="AT241" s="170"/>
      <c r="AU241" s="170"/>
      <c r="AV241" s="170"/>
      <c r="AW241" s="170"/>
      <c r="AX241" s="170"/>
    </row>
    <row r="242" spans="3:50" x14ac:dyDescent="0.2">
      <c r="C242" s="17"/>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c r="AB242" s="170"/>
      <c r="AC242" s="170"/>
      <c r="AD242" s="170"/>
      <c r="AE242" s="170"/>
      <c r="AF242" s="170"/>
      <c r="AG242" s="170"/>
      <c r="AH242" s="170"/>
      <c r="AI242" s="170"/>
      <c r="AJ242" s="170"/>
      <c r="AK242" s="170"/>
      <c r="AL242" s="170"/>
      <c r="AM242" s="170"/>
      <c r="AN242" s="170"/>
      <c r="AO242" s="170"/>
      <c r="AP242" s="170"/>
      <c r="AQ242" s="170"/>
      <c r="AR242" s="170"/>
      <c r="AS242" s="170"/>
      <c r="AT242" s="170"/>
      <c r="AU242" s="170"/>
      <c r="AV242" s="170"/>
      <c r="AW242" s="170"/>
      <c r="AX242" s="170"/>
    </row>
    <row r="243" spans="3:50" x14ac:dyDescent="0.2">
      <c r="C243" s="17"/>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c r="AB243" s="170"/>
      <c r="AC243" s="170"/>
      <c r="AD243" s="170"/>
      <c r="AE243" s="170"/>
      <c r="AF243" s="170"/>
      <c r="AG243" s="170"/>
      <c r="AH243" s="170"/>
      <c r="AI243" s="170"/>
      <c r="AJ243" s="170"/>
      <c r="AK243" s="170"/>
      <c r="AL243" s="170"/>
      <c r="AM243" s="170"/>
      <c r="AN243" s="170"/>
      <c r="AO243" s="170"/>
      <c r="AP243" s="170"/>
      <c r="AQ243" s="170"/>
      <c r="AR243" s="170"/>
      <c r="AS243" s="170"/>
      <c r="AT243" s="170"/>
      <c r="AU243" s="170"/>
      <c r="AV243" s="170"/>
      <c r="AW243" s="170"/>
      <c r="AX243" s="170"/>
    </row>
    <row r="244" spans="3:50" x14ac:dyDescent="0.2">
      <c r="C244" s="17"/>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c r="AB244" s="170"/>
      <c r="AC244" s="170"/>
      <c r="AD244" s="170"/>
      <c r="AE244" s="170"/>
      <c r="AF244" s="170"/>
      <c r="AG244" s="170"/>
      <c r="AH244" s="170"/>
      <c r="AI244" s="170"/>
      <c r="AJ244" s="170"/>
      <c r="AK244" s="170"/>
      <c r="AL244" s="170"/>
      <c r="AM244" s="170"/>
      <c r="AN244" s="170"/>
      <c r="AO244" s="170"/>
      <c r="AP244" s="170"/>
      <c r="AQ244" s="170"/>
      <c r="AR244" s="170"/>
      <c r="AS244" s="170"/>
      <c r="AT244" s="170"/>
      <c r="AU244" s="170"/>
      <c r="AV244" s="170"/>
      <c r="AW244" s="170"/>
      <c r="AX244" s="170"/>
    </row>
    <row r="245" spans="3:50" x14ac:dyDescent="0.2">
      <c r="C245" s="17"/>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c r="AB245" s="170"/>
      <c r="AC245" s="170"/>
      <c r="AD245" s="170"/>
      <c r="AE245" s="170"/>
      <c r="AF245" s="170"/>
      <c r="AG245" s="170"/>
      <c r="AH245" s="170"/>
      <c r="AI245" s="170"/>
      <c r="AJ245" s="170"/>
      <c r="AK245" s="170"/>
      <c r="AL245" s="170"/>
      <c r="AM245" s="170"/>
      <c r="AN245" s="170"/>
      <c r="AO245" s="170"/>
      <c r="AP245" s="170"/>
      <c r="AQ245" s="170"/>
      <c r="AR245" s="170"/>
      <c r="AS245" s="170"/>
      <c r="AT245" s="170"/>
      <c r="AU245" s="170"/>
      <c r="AV245" s="170"/>
      <c r="AW245" s="170"/>
      <c r="AX245" s="170"/>
    </row>
    <row r="246" spans="3:50" x14ac:dyDescent="0.2">
      <c r="C246" s="17"/>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70"/>
      <c r="AF246" s="170"/>
      <c r="AG246" s="170"/>
      <c r="AH246" s="170"/>
      <c r="AI246" s="170"/>
      <c r="AJ246" s="170"/>
      <c r="AK246" s="170"/>
      <c r="AL246" s="170"/>
      <c r="AM246" s="170"/>
      <c r="AN246" s="170"/>
      <c r="AO246" s="170"/>
      <c r="AP246" s="170"/>
      <c r="AQ246" s="170"/>
      <c r="AR246" s="170"/>
      <c r="AS246" s="170"/>
      <c r="AT246" s="170"/>
      <c r="AU246" s="170"/>
      <c r="AV246" s="170"/>
      <c r="AW246" s="170"/>
      <c r="AX246" s="170"/>
    </row>
    <row r="247" spans="3:50" x14ac:dyDescent="0.2">
      <c r="C247" s="17"/>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170"/>
      <c r="AL247" s="170"/>
      <c r="AM247" s="170"/>
      <c r="AN247" s="170"/>
      <c r="AO247" s="170"/>
      <c r="AP247" s="170"/>
      <c r="AQ247" s="170"/>
      <c r="AR247" s="170"/>
      <c r="AS247" s="170"/>
      <c r="AT247" s="170"/>
      <c r="AU247" s="170"/>
      <c r="AV247" s="170"/>
      <c r="AW247" s="170"/>
      <c r="AX247" s="170"/>
    </row>
    <row r="248" spans="3:50" x14ac:dyDescent="0.2">
      <c r="C248" s="17"/>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0"/>
      <c r="AJ248" s="170"/>
      <c r="AK248" s="170"/>
      <c r="AL248" s="170"/>
      <c r="AM248" s="170"/>
      <c r="AN248" s="170"/>
      <c r="AO248" s="170"/>
      <c r="AP248" s="170"/>
      <c r="AQ248" s="170"/>
      <c r="AR248" s="170"/>
      <c r="AS248" s="170"/>
      <c r="AT248" s="170"/>
      <c r="AU248" s="170"/>
      <c r="AV248" s="170"/>
      <c r="AW248" s="170"/>
      <c r="AX248" s="170"/>
    </row>
    <row r="249" spans="3:50" x14ac:dyDescent="0.2">
      <c r="C249" s="17"/>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c r="AB249" s="170"/>
      <c r="AC249" s="170"/>
      <c r="AD249" s="170"/>
      <c r="AE249" s="170"/>
      <c r="AF249" s="170"/>
      <c r="AG249" s="170"/>
      <c r="AH249" s="170"/>
      <c r="AI249" s="170"/>
      <c r="AJ249" s="170"/>
      <c r="AK249" s="170"/>
      <c r="AL249" s="170"/>
      <c r="AM249" s="170"/>
      <c r="AN249" s="170"/>
      <c r="AO249" s="170"/>
      <c r="AP249" s="170"/>
      <c r="AQ249" s="170"/>
      <c r="AR249" s="170"/>
      <c r="AS249" s="170"/>
      <c r="AT249" s="170"/>
      <c r="AU249" s="170"/>
      <c r="AV249" s="170"/>
      <c r="AW249" s="170"/>
      <c r="AX249" s="170"/>
    </row>
    <row r="250" spans="3:50" x14ac:dyDescent="0.2">
      <c r="C250" s="17"/>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c r="AB250" s="170"/>
      <c r="AC250" s="170"/>
      <c r="AD250" s="170"/>
      <c r="AE250" s="170"/>
      <c r="AF250" s="170"/>
      <c r="AG250" s="170"/>
      <c r="AH250" s="170"/>
      <c r="AI250" s="170"/>
      <c r="AJ250" s="170"/>
      <c r="AK250" s="170"/>
      <c r="AL250" s="170"/>
      <c r="AM250" s="170"/>
      <c r="AN250" s="170"/>
      <c r="AO250" s="170"/>
      <c r="AP250" s="170"/>
      <c r="AQ250" s="170"/>
      <c r="AR250" s="170"/>
      <c r="AS250" s="170"/>
      <c r="AT250" s="170"/>
      <c r="AU250" s="170"/>
      <c r="AV250" s="170"/>
      <c r="AW250" s="170"/>
      <c r="AX250" s="170"/>
    </row>
    <row r="251" spans="3:50" x14ac:dyDescent="0.2">
      <c r="C251" s="17"/>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E251" s="170"/>
      <c r="AF251" s="170"/>
      <c r="AG251" s="170"/>
      <c r="AH251" s="170"/>
      <c r="AI251" s="170"/>
      <c r="AJ251" s="170"/>
      <c r="AK251" s="170"/>
      <c r="AL251" s="170"/>
      <c r="AM251" s="170"/>
      <c r="AN251" s="170"/>
      <c r="AO251" s="170"/>
      <c r="AP251" s="170"/>
      <c r="AQ251" s="170"/>
      <c r="AR251" s="170"/>
      <c r="AS251" s="170"/>
      <c r="AT251" s="170"/>
      <c r="AU251" s="170"/>
      <c r="AV251" s="170"/>
      <c r="AW251" s="170"/>
      <c r="AX251" s="170"/>
    </row>
    <row r="252" spans="3:50" x14ac:dyDescent="0.2">
      <c r="C252" s="17"/>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170"/>
      <c r="AL252" s="170"/>
      <c r="AM252" s="170"/>
      <c r="AN252" s="170"/>
      <c r="AO252" s="170"/>
      <c r="AP252" s="170"/>
      <c r="AQ252" s="170"/>
      <c r="AR252" s="170"/>
      <c r="AS252" s="170"/>
      <c r="AT252" s="170"/>
      <c r="AU252" s="170"/>
      <c r="AV252" s="170"/>
      <c r="AW252" s="170"/>
      <c r="AX252" s="170"/>
    </row>
    <row r="253" spans="3:50" x14ac:dyDescent="0.2">
      <c r="C253" s="17"/>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0"/>
      <c r="AR253" s="170"/>
      <c r="AS253" s="170"/>
      <c r="AT253" s="170"/>
      <c r="AU253" s="170"/>
      <c r="AV253" s="170"/>
      <c r="AW253" s="170"/>
      <c r="AX253" s="170"/>
    </row>
    <row r="254" spans="3:50" x14ac:dyDescent="0.2">
      <c r="C254" s="17"/>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c r="AB254" s="170"/>
      <c r="AC254" s="170"/>
      <c r="AD254" s="170"/>
      <c r="AE254" s="170"/>
      <c r="AF254" s="170"/>
      <c r="AG254" s="170"/>
      <c r="AH254" s="170"/>
      <c r="AI254" s="170"/>
      <c r="AJ254" s="170"/>
      <c r="AK254" s="170"/>
      <c r="AL254" s="170"/>
      <c r="AM254" s="170"/>
      <c r="AN254" s="170"/>
      <c r="AO254" s="170"/>
      <c r="AP254" s="170"/>
      <c r="AQ254" s="170"/>
      <c r="AR254" s="170"/>
      <c r="AS254" s="170"/>
      <c r="AT254" s="170"/>
      <c r="AU254" s="170"/>
      <c r="AV254" s="170"/>
      <c r="AW254" s="170"/>
      <c r="AX254" s="170"/>
    </row>
    <row r="255" spans="3:50" x14ac:dyDescent="0.2">
      <c r="C255" s="17"/>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row>
    <row r="256" spans="3:50" x14ac:dyDescent="0.2">
      <c r="C256" s="17"/>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c r="AB256" s="170"/>
      <c r="AC256" s="170"/>
      <c r="AD256" s="170"/>
      <c r="AE256" s="170"/>
      <c r="AF256" s="170"/>
      <c r="AG256" s="170"/>
      <c r="AH256" s="170"/>
      <c r="AI256" s="170"/>
      <c r="AJ256" s="170"/>
      <c r="AK256" s="170"/>
      <c r="AL256" s="170"/>
      <c r="AM256" s="170"/>
      <c r="AN256" s="170"/>
      <c r="AO256" s="170"/>
      <c r="AP256" s="170"/>
      <c r="AQ256" s="170"/>
      <c r="AR256" s="170"/>
      <c r="AS256" s="170"/>
      <c r="AT256" s="170"/>
      <c r="AU256" s="170"/>
      <c r="AV256" s="170"/>
      <c r="AW256" s="170"/>
      <c r="AX256" s="170"/>
    </row>
    <row r="257" spans="3:50" x14ac:dyDescent="0.2">
      <c r="C257" s="17"/>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c r="AB257" s="170"/>
      <c r="AC257" s="170"/>
      <c r="AD257" s="170"/>
      <c r="AE257" s="170"/>
      <c r="AF257" s="170"/>
      <c r="AG257" s="170"/>
      <c r="AH257" s="170"/>
      <c r="AI257" s="170"/>
      <c r="AJ257" s="170"/>
      <c r="AK257" s="170"/>
      <c r="AL257" s="170"/>
      <c r="AM257" s="170"/>
      <c r="AN257" s="170"/>
      <c r="AO257" s="170"/>
      <c r="AP257" s="170"/>
      <c r="AQ257" s="170"/>
      <c r="AR257" s="170"/>
      <c r="AS257" s="170"/>
      <c r="AT257" s="170"/>
      <c r="AU257" s="170"/>
      <c r="AV257" s="170"/>
      <c r="AW257" s="170"/>
      <c r="AX257" s="170"/>
    </row>
    <row r="258" spans="3:50" x14ac:dyDescent="0.2">
      <c r="C258" s="17"/>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E258" s="170"/>
      <c r="AF258" s="170"/>
      <c r="AG258" s="170"/>
      <c r="AH258" s="170"/>
      <c r="AI258" s="170"/>
      <c r="AJ258" s="170"/>
      <c r="AK258" s="170"/>
      <c r="AL258" s="170"/>
      <c r="AM258" s="170"/>
      <c r="AN258" s="170"/>
      <c r="AO258" s="170"/>
      <c r="AP258" s="170"/>
      <c r="AQ258" s="170"/>
      <c r="AR258" s="170"/>
      <c r="AS258" s="170"/>
      <c r="AT258" s="170"/>
      <c r="AU258" s="170"/>
      <c r="AV258" s="170"/>
      <c r="AW258" s="170"/>
      <c r="AX258" s="170"/>
    </row>
    <row r="259" spans="3:50" x14ac:dyDescent="0.2">
      <c r="C259" s="17"/>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c r="AB259" s="170"/>
      <c r="AC259" s="170"/>
      <c r="AD259" s="170"/>
      <c r="AE259" s="170"/>
      <c r="AF259" s="170"/>
      <c r="AG259" s="170"/>
      <c r="AH259" s="170"/>
      <c r="AI259" s="170"/>
      <c r="AJ259" s="170"/>
      <c r="AK259" s="170"/>
      <c r="AL259" s="170"/>
      <c r="AM259" s="170"/>
      <c r="AN259" s="170"/>
      <c r="AO259" s="170"/>
      <c r="AP259" s="170"/>
      <c r="AQ259" s="170"/>
      <c r="AR259" s="170"/>
      <c r="AS259" s="170"/>
      <c r="AT259" s="170"/>
      <c r="AU259" s="170"/>
      <c r="AV259" s="170"/>
      <c r="AW259" s="170"/>
      <c r="AX259" s="170"/>
    </row>
    <row r="260" spans="3:50" x14ac:dyDescent="0.2">
      <c r="C260" s="17"/>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c r="AB260" s="170"/>
      <c r="AC260" s="170"/>
      <c r="AD260" s="170"/>
      <c r="AE260" s="170"/>
      <c r="AF260" s="170"/>
      <c r="AG260" s="170"/>
      <c r="AH260" s="170"/>
      <c r="AI260" s="170"/>
      <c r="AJ260" s="170"/>
      <c r="AK260" s="170"/>
      <c r="AL260" s="170"/>
      <c r="AM260" s="170"/>
      <c r="AN260" s="170"/>
      <c r="AO260" s="170"/>
      <c r="AP260" s="170"/>
      <c r="AQ260" s="170"/>
      <c r="AR260" s="170"/>
      <c r="AS260" s="170"/>
      <c r="AT260" s="170"/>
      <c r="AU260" s="170"/>
      <c r="AV260" s="170"/>
      <c r="AW260" s="170"/>
      <c r="AX260" s="170"/>
    </row>
    <row r="261" spans="3:50" x14ac:dyDescent="0.2">
      <c r="C261" s="17"/>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0"/>
      <c r="AR261" s="170"/>
      <c r="AS261" s="170"/>
      <c r="AT261" s="170"/>
      <c r="AU261" s="170"/>
      <c r="AV261" s="170"/>
      <c r="AW261" s="170"/>
      <c r="AX261" s="170"/>
    </row>
    <row r="262" spans="3:50" x14ac:dyDescent="0.2">
      <c r="C262" s="17"/>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c r="AB262" s="170"/>
      <c r="AC262" s="170"/>
      <c r="AD262" s="170"/>
      <c r="AE262" s="170"/>
      <c r="AF262" s="170"/>
      <c r="AG262" s="170"/>
      <c r="AH262" s="170"/>
      <c r="AI262" s="170"/>
      <c r="AJ262" s="170"/>
      <c r="AK262" s="170"/>
      <c r="AL262" s="170"/>
      <c r="AM262" s="170"/>
      <c r="AN262" s="170"/>
      <c r="AO262" s="170"/>
      <c r="AP262" s="170"/>
      <c r="AQ262" s="170"/>
      <c r="AR262" s="170"/>
      <c r="AS262" s="170"/>
      <c r="AT262" s="170"/>
      <c r="AU262" s="170"/>
      <c r="AV262" s="170"/>
      <c r="AW262" s="170"/>
      <c r="AX262" s="170"/>
    </row>
    <row r="263" spans="3:50" x14ac:dyDescent="0.2">
      <c r="C263" s="17"/>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0"/>
      <c r="AN263" s="170"/>
      <c r="AO263" s="170"/>
      <c r="AP263" s="170"/>
      <c r="AQ263" s="170"/>
      <c r="AR263" s="170"/>
      <c r="AS263" s="170"/>
      <c r="AT263" s="170"/>
      <c r="AU263" s="170"/>
      <c r="AV263" s="170"/>
      <c r="AW263" s="170"/>
      <c r="AX263" s="170"/>
    </row>
    <row r="264" spans="3:50" x14ac:dyDescent="0.2">
      <c r="C264" s="17"/>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0"/>
      <c r="AJ264" s="170"/>
      <c r="AK264" s="170"/>
      <c r="AL264" s="170"/>
      <c r="AM264" s="170"/>
      <c r="AN264" s="170"/>
      <c r="AO264" s="170"/>
      <c r="AP264" s="170"/>
      <c r="AQ264" s="170"/>
      <c r="AR264" s="170"/>
      <c r="AS264" s="170"/>
      <c r="AT264" s="170"/>
      <c r="AU264" s="170"/>
      <c r="AV264" s="170"/>
      <c r="AW264" s="170"/>
      <c r="AX264" s="170"/>
    </row>
    <row r="265" spans="3:50" x14ac:dyDescent="0.2">
      <c r="C265" s="17"/>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c r="AB265" s="170"/>
      <c r="AC265" s="170"/>
      <c r="AD265" s="170"/>
      <c r="AE265" s="170"/>
      <c r="AF265" s="170"/>
      <c r="AG265" s="170"/>
      <c r="AH265" s="170"/>
      <c r="AI265" s="170"/>
      <c r="AJ265" s="170"/>
      <c r="AK265" s="170"/>
      <c r="AL265" s="170"/>
      <c r="AM265" s="170"/>
      <c r="AN265" s="170"/>
      <c r="AO265" s="170"/>
      <c r="AP265" s="170"/>
      <c r="AQ265" s="170"/>
      <c r="AR265" s="170"/>
      <c r="AS265" s="170"/>
      <c r="AT265" s="170"/>
      <c r="AU265" s="170"/>
      <c r="AV265" s="170"/>
      <c r="AW265" s="170"/>
      <c r="AX265" s="170"/>
    </row>
    <row r="266" spans="3:50" x14ac:dyDescent="0.2">
      <c r="C266" s="17"/>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c r="AB266" s="170"/>
      <c r="AC266" s="170"/>
      <c r="AD266" s="170"/>
      <c r="AE266" s="170"/>
      <c r="AF266" s="170"/>
      <c r="AG266" s="170"/>
      <c r="AH266" s="170"/>
      <c r="AI266" s="170"/>
      <c r="AJ266" s="170"/>
      <c r="AK266" s="170"/>
      <c r="AL266" s="170"/>
      <c r="AM266" s="170"/>
      <c r="AN266" s="170"/>
      <c r="AO266" s="170"/>
      <c r="AP266" s="170"/>
      <c r="AQ266" s="170"/>
      <c r="AR266" s="170"/>
      <c r="AS266" s="170"/>
      <c r="AT266" s="170"/>
      <c r="AU266" s="170"/>
      <c r="AV266" s="170"/>
      <c r="AW266" s="170"/>
      <c r="AX266" s="170"/>
    </row>
    <row r="267" spans="3:50" x14ac:dyDescent="0.2">
      <c r="C267" s="17"/>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c r="AB267" s="170"/>
      <c r="AC267" s="170"/>
      <c r="AD267" s="170"/>
      <c r="AE267" s="170"/>
      <c r="AF267" s="170"/>
      <c r="AG267" s="170"/>
      <c r="AH267" s="170"/>
      <c r="AI267" s="170"/>
      <c r="AJ267" s="170"/>
      <c r="AK267" s="170"/>
      <c r="AL267" s="170"/>
      <c r="AM267" s="170"/>
      <c r="AN267" s="170"/>
      <c r="AO267" s="170"/>
      <c r="AP267" s="170"/>
      <c r="AQ267" s="170"/>
      <c r="AR267" s="170"/>
      <c r="AS267" s="170"/>
      <c r="AT267" s="170"/>
      <c r="AU267" s="170"/>
      <c r="AV267" s="170"/>
      <c r="AW267" s="170"/>
      <c r="AX267" s="170"/>
    </row>
    <row r="268" spans="3:50" x14ac:dyDescent="0.2">
      <c r="C268" s="17"/>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c r="AB268" s="170"/>
      <c r="AC268" s="170"/>
      <c r="AD268" s="170"/>
      <c r="AE268" s="170"/>
      <c r="AF268" s="170"/>
      <c r="AG268" s="170"/>
      <c r="AH268" s="170"/>
      <c r="AI268" s="170"/>
      <c r="AJ268" s="170"/>
      <c r="AK268" s="170"/>
      <c r="AL268" s="170"/>
      <c r="AM268" s="170"/>
      <c r="AN268" s="170"/>
      <c r="AO268" s="170"/>
      <c r="AP268" s="170"/>
      <c r="AQ268" s="170"/>
      <c r="AR268" s="170"/>
      <c r="AS268" s="170"/>
      <c r="AT268" s="170"/>
      <c r="AU268" s="170"/>
      <c r="AV268" s="170"/>
      <c r="AW268" s="170"/>
      <c r="AX268" s="170"/>
    </row>
    <row r="269" spans="3:50" x14ac:dyDescent="0.2">
      <c r="C269" s="17"/>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c r="AB269" s="170"/>
      <c r="AC269" s="170"/>
      <c r="AD269" s="170"/>
      <c r="AE269" s="170"/>
      <c r="AF269" s="170"/>
      <c r="AG269" s="170"/>
      <c r="AH269" s="170"/>
      <c r="AI269" s="170"/>
      <c r="AJ269" s="170"/>
      <c r="AK269" s="170"/>
      <c r="AL269" s="170"/>
      <c r="AM269" s="170"/>
      <c r="AN269" s="170"/>
      <c r="AO269" s="170"/>
      <c r="AP269" s="170"/>
      <c r="AQ269" s="170"/>
      <c r="AR269" s="170"/>
      <c r="AS269" s="170"/>
      <c r="AT269" s="170"/>
      <c r="AU269" s="170"/>
      <c r="AV269" s="170"/>
      <c r="AW269" s="170"/>
      <c r="AX269" s="170"/>
    </row>
    <row r="270" spans="3:50" x14ac:dyDescent="0.2">
      <c r="C270" s="17"/>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E270" s="170"/>
      <c r="AF270" s="170"/>
      <c r="AG270" s="170"/>
      <c r="AH270" s="170"/>
      <c r="AI270" s="170"/>
      <c r="AJ270" s="170"/>
      <c r="AK270" s="170"/>
      <c r="AL270" s="170"/>
      <c r="AM270" s="170"/>
      <c r="AN270" s="170"/>
      <c r="AO270" s="170"/>
      <c r="AP270" s="170"/>
      <c r="AQ270" s="170"/>
      <c r="AR270" s="170"/>
      <c r="AS270" s="170"/>
      <c r="AT270" s="170"/>
      <c r="AU270" s="170"/>
      <c r="AV270" s="170"/>
      <c r="AW270" s="170"/>
      <c r="AX270" s="170"/>
    </row>
    <row r="271" spans="3:50" x14ac:dyDescent="0.2">
      <c r="C271" s="17"/>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E271" s="170"/>
      <c r="AF271" s="170"/>
      <c r="AG271" s="170"/>
      <c r="AH271" s="170"/>
      <c r="AI271" s="170"/>
      <c r="AJ271" s="170"/>
      <c r="AK271" s="170"/>
      <c r="AL271" s="170"/>
      <c r="AM271" s="170"/>
      <c r="AN271" s="170"/>
      <c r="AO271" s="170"/>
      <c r="AP271" s="170"/>
      <c r="AQ271" s="170"/>
      <c r="AR271" s="170"/>
      <c r="AS271" s="170"/>
      <c r="AT271" s="170"/>
      <c r="AU271" s="170"/>
      <c r="AV271" s="170"/>
      <c r="AW271" s="170"/>
      <c r="AX271" s="170"/>
    </row>
    <row r="272" spans="3:50" x14ac:dyDescent="0.2">
      <c r="C272" s="17"/>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E272" s="170"/>
      <c r="AF272" s="170"/>
      <c r="AG272" s="170"/>
      <c r="AH272" s="170"/>
      <c r="AI272" s="170"/>
      <c r="AJ272" s="170"/>
      <c r="AK272" s="170"/>
      <c r="AL272" s="170"/>
      <c r="AM272" s="170"/>
      <c r="AN272" s="170"/>
      <c r="AO272" s="170"/>
      <c r="AP272" s="170"/>
      <c r="AQ272" s="170"/>
      <c r="AR272" s="170"/>
      <c r="AS272" s="170"/>
      <c r="AT272" s="170"/>
      <c r="AU272" s="170"/>
      <c r="AV272" s="170"/>
      <c r="AW272" s="170"/>
      <c r="AX272" s="170"/>
    </row>
    <row r="273" spans="3:50" x14ac:dyDescent="0.2">
      <c r="C273" s="17"/>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c r="AB273" s="170"/>
      <c r="AC273" s="170"/>
      <c r="AD273" s="170"/>
      <c r="AE273" s="170"/>
      <c r="AF273" s="170"/>
      <c r="AG273" s="170"/>
      <c r="AH273" s="170"/>
      <c r="AI273" s="170"/>
      <c r="AJ273" s="170"/>
      <c r="AK273" s="170"/>
      <c r="AL273" s="170"/>
      <c r="AM273" s="170"/>
      <c r="AN273" s="170"/>
      <c r="AO273" s="170"/>
      <c r="AP273" s="170"/>
      <c r="AQ273" s="170"/>
      <c r="AR273" s="170"/>
      <c r="AS273" s="170"/>
      <c r="AT273" s="170"/>
      <c r="AU273" s="170"/>
      <c r="AV273" s="170"/>
      <c r="AW273" s="170"/>
      <c r="AX273" s="170"/>
    </row>
    <row r="274" spans="3:50" x14ac:dyDescent="0.2">
      <c r="C274" s="17"/>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170"/>
      <c r="AL274" s="170"/>
      <c r="AM274" s="170"/>
      <c r="AN274" s="170"/>
      <c r="AO274" s="170"/>
      <c r="AP274" s="170"/>
      <c r="AQ274" s="170"/>
      <c r="AR274" s="170"/>
      <c r="AS274" s="170"/>
      <c r="AT274" s="170"/>
      <c r="AU274" s="170"/>
      <c r="AV274" s="170"/>
      <c r="AW274" s="170"/>
      <c r="AX274" s="170"/>
    </row>
    <row r="275" spans="3:50" x14ac:dyDescent="0.2">
      <c r="C275" s="17"/>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c r="AB275" s="170"/>
      <c r="AC275" s="170"/>
      <c r="AD275" s="170"/>
      <c r="AE275" s="170"/>
      <c r="AF275" s="170"/>
      <c r="AG275" s="170"/>
      <c r="AH275" s="170"/>
      <c r="AI275" s="170"/>
      <c r="AJ275" s="170"/>
      <c r="AK275" s="170"/>
      <c r="AL275" s="170"/>
      <c r="AM275" s="170"/>
      <c r="AN275" s="170"/>
      <c r="AO275" s="170"/>
      <c r="AP275" s="170"/>
      <c r="AQ275" s="170"/>
      <c r="AR275" s="170"/>
      <c r="AS275" s="170"/>
      <c r="AT275" s="170"/>
      <c r="AU275" s="170"/>
      <c r="AV275" s="170"/>
      <c r="AW275" s="170"/>
      <c r="AX275" s="170"/>
    </row>
    <row r="276" spans="3:50" x14ac:dyDescent="0.2">
      <c r="C276" s="17"/>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c r="AB276" s="170"/>
      <c r="AC276" s="170"/>
      <c r="AD276" s="170"/>
      <c r="AE276" s="170"/>
      <c r="AF276" s="170"/>
      <c r="AG276" s="170"/>
      <c r="AH276" s="170"/>
      <c r="AI276" s="170"/>
      <c r="AJ276" s="170"/>
      <c r="AK276" s="170"/>
      <c r="AL276" s="170"/>
      <c r="AM276" s="170"/>
      <c r="AN276" s="170"/>
      <c r="AO276" s="170"/>
      <c r="AP276" s="170"/>
      <c r="AQ276" s="170"/>
      <c r="AR276" s="170"/>
      <c r="AS276" s="170"/>
      <c r="AT276" s="170"/>
      <c r="AU276" s="170"/>
      <c r="AV276" s="170"/>
      <c r="AW276" s="170"/>
      <c r="AX276" s="170"/>
    </row>
    <row r="277" spans="3:50" x14ac:dyDescent="0.2">
      <c r="C277" s="17"/>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c r="AB277" s="170"/>
      <c r="AC277" s="170"/>
      <c r="AD277" s="170"/>
      <c r="AE277" s="170"/>
      <c r="AF277" s="170"/>
      <c r="AG277" s="170"/>
      <c r="AH277" s="170"/>
      <c r="AI277" s="170"/>
      <c r="AJ277" s="170"/>
      <c r="AK277" s="170"/>
      <c r="AL277" s="170"/>
      <c r="AM277" s="170"/>
      <c r="AN277" s="170"/>
      <c r="AO277" s="170"/>
      <c r="AP277" s="170"/>
      <c r="AQ277" s="170"/>
      <c r="AR277" s="170"/>
      <c r="AS277" s="170"/>
      <c r="AT277" s="170"/>
      <c r="AU277" s="170"/>
      <c r="AV277" s="170"/>
      <c r="AW277" s="170"/>
      <c r="AX277" s="170"/>
    </row>
    <row r="278" spans="3:50" x14ac:dyDescent="0.2">
      <c r="C278" s="17"/>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170"/>
      <c r="AE278" s="170"/>
      <c r="AF278" s="170"/>
      <c r="AG278" s="170"/>
      <c r="AH278" s="170"/>
      <c r="AI278" s="170"/>
      <c r="AJ278" s="170"/>
      <c r="AK278" s="170"/>
      <c r="AL278" s="170"/>
      <c r="AM278" s="170"/>
      <c r="AN278" s="170"/>
      <c r="AO278" s="170"/>
      <c r="AP278" s="170"/>
      <c r="AQ278" s="170"/>
      <c r="AR278" s="170"/>
      <c r="AS278" s="170"/>
      <c r="AT278" s="170"/>
      <c r="AU278" s="170"/>
      <c r="AV278" s="170"/>
      <c r="AW278" s="170"/>
      <c r="AX278" s="170"/>
    </row>
    <row r="279" spans="3:50" x14ac:dyDescent="0.2">
      <c r="C279" s="17"/>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c r="AB279" s="170"/>
      <c r="AC279" s="170"/>
      <c r="AD279" s="170"/>
      <c r="AE279" s="170"/>
      <c r="AF279" s="170"/>
      <c r="AG279" s="170"/>
      <c r="AH279" s="170"/>
      <c r="AI279" s="170"/>
      <c r="AJ279" s="170"/>
      <c r="AK279" s="170"/>
      <c r="AL279" s="170"/>
      <c r="AM279" s="170"/>
      <c r="AN279" s="170"/>
      <c r="AO279" s="170"/>
      <c r="AP279" s="170"/>
      <c r="AQ279" s="170"/>
      <c r="AR279" s="170"/>
      <c r="AS279" s="170"/>
      <c r="AT279" s="170"/>
      <c r="AU279" s="170"/>
      <c r="AV279" s="170"/>
      <c r="AW279" s="170"/>
      <c r="AX279" s="170"/>
    </row>
    <row r="280" spans="3:50" x14ac:dyDescent="0.2">
      <c r="C280" s="17"/>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c r="AB280" s="170"/>
      <c r="AC280" s="170"/>
      <c r="AD280" s="170"/>
      <c r="AE280" s="170"/>
      <c r="AF280" s="170"/>
      <c r="AG280" s="170"/>
      <c r="AH280" s="170"/>
      <c r="AI280" s="170"/>
      <c r="AJ280" s="170"/>
      <c r="AK280" s="170"/>
      <c r="AL280" s="170"/>
      <c r="AM280" s="170"/>
      <c r="AN280" s="170"/>
      <c r="AO280" s="170"/>
      <c r="AP280" s="170"/>
      <c r="AQ280" s="170"/>
      <c r="AR280" s="170"/>
      <c r="AS280" s="170"/>
      <c r="AT280" s="170"/>
      <c r="AU280" s="170"/>
      <c r="AV280" s="170"/>
      <c r="AW280" s="170"/>
      <c r="AX280" s="170"/>
    </row>
    <row r="281" spans="3:50" x14ac:dyDescent="0.2">
      <c r="C281" s="17"/>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E281" s="170"/>
      <c r="AF281" s="170"/>
      <c r="AG281" s="170"/>
      <c r="AH281" s="170"/>
      <c r="AI281" s="170"/>
      <c r="AJ281" s="170"/>
      <c r="AK281" s="170"/>
      <c r="AL281" s="170"/>
      <c r="AM281" s="170"/>
      <c r="AN281" s="170"/>
      <c r="AO281" s="170"/>
      <c r="AP281" s="170"/>
      <c r="AQ281" s="170"/>
      <c r="AR281" s="170"/>
      <c r="AS281" s="170"/>
      <c r="AT281" s="170"/>
      <c r="AU281" s="170"/>
      <c r="AV281" s="170"/>
      <c r="AW281" s="170"/>
      <c r="AX281" s="170"/>
    </row>
    <row r="282" spans="3:50" x14ac:dyDescent="0.2">
      <c r="C282" s="17"/>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E282" s="170"/>
      <c r="AF282" s="170"/>
      <c r="AG282" s="170"/>
      <c r="AH282" s="170"/>
      <c r="AI282" s="170"/>
      <c r="AJ282" s="170"/>
      <c r="AK282" s="170"/>
      <c r="AL282" s="170"/>
      <c r="AM282" s="170"/>
      <c r="AN282" s="170"/>
      <c r="AO282" s="170"/>
      <c r="AP282" s="170"/>
      <c r="AQ282" s="170"/>
      <c r="AR282" s="170"/>
      <c r="AS282" s="170"/>
      <c r="AT282" s="170"/>
      <c r="AU282" s="170"/>
      <c r="AV282" s="170"/>
      <c r="AW282" s="170"/>
      <c r="AX282" s="170"/>
    </row>
    <row r="283" spans="3:50" x14ac:dyDescent="0.2">
      <c r="C283" s="17"/>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c r="AB283" s="170"/>
      <c r="AC283" s="170"/>
      <c r="AD283" s="170"/>
      <c r="AE283" s="170"/>
      <c r="AF283" s="170"/>
      <c r="AG283" s="170"/>
      <c r="AH283" s="170"/>
      <c r="AI283" s="170"/>
      <c r="AJ283" s="170"/>
      <c r="AK283" s="170"/>
      <c r="AL283" s="170"/>
      <c r="AM283" s="170"/>
      <c r="AN283" s="170"/>
      <c r="AO283" s="170"/>
      <c r="AP283" s="170"/>
      <c r="AQ283" s="170"/>
      <c r="AR283" s="170"/>
      <c r="AS283" s="170"/>
      <c r="AT283" s="170"/>
      <c r="AU283" s="170"/>
      <c r="AV283" s="170"/>
      <c r="AW283" s="170"/>
      <c r="AX283" s="170"/>
    </row>
    <row r="284" spans="3:50" x14ac:dyDescent="0.2">
      <c r="C284" s="17"/>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c r="AB284" s="170"/>
      <c r="AC284" s="170"/>
      <c r="AD284" s="170"/>
      <c r="AE284" s="170"/>
      <c r="AF284" s="170"/>
      <c r="AG284" s="170"/>
      <c r="AH284" s="170"/>
      <c r="AI284" s="170"/>
      <c r="AJ284" s="170"/>
      <c r="AK284" s="170"/>
      <c r="AL284" s="170"/>
      <c r="AM284" s="170"/>
      <c r="AN284" s="170"/>
      <c r="AO284" s="170"/>
      <c r="AP284" s="170"/>
      <c r="AQ284" s="170"/>
      <c r="AR284" s="170"/>
      <c r="AS284" s="170"/>
      <c r="AT284" s="170"/>
      <c r="AU284" s="170"/>
      <c r="AV284" s="170"/>
      <c r="AW284" s="170"/>
      <c r="AX284" s="170"/>
    </row>
    <row r="285" spans="3:50" x14ac:dyDescent="0.2">
      <c r="C285" s="17"/>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c r="AB285" s="170"/>
      <c r="AC285" s="170"/>
      <c r="AD285" s="170"/>
      <c r="AE285" s="170"/>
      <c r="AF285" s="170"/>
      <c r="AG285" s="170"/>
      <c r="AH285" s="170"/>
      <c r="AI285" s="170"/>
      <c r="AJ285" s="170"/>
      <c r="AK285" s="170"/>
      <c r="AL285" s="170"/>
      <c r="AM285" s="170"/>
      <c r="AN285" s="170"/>
      <c r="AO285" s="170"/>
      <c r="AP285" s="170"/>
      <c r="AQ285" s="170"/>
      <c r="AR285" s="170"/>
      <c r="AS285" s="170"/>
      <c r="AT285" s="170"/>
      <c r="AU285" s="170"/>
      <c r="AV285" s="170"/>
      <c r="AW285" s="170"/>
      <c r="AX285" s="170"/>
    </row>
    <row r="286" spans="3:50" x14ac:dyDescent="0.2">
      <c r="C286" s="17"/>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c r="AB286" s="170"/>
      <c r="AC286" s="170"/>
      <c r="AD286" s="170"/>
      <c r="AE286" s="170"/>
      <c r="AF286" s="170"/>
      <c r="AG286" s="170"/>
      <c r="AH286" s="170"/>
      <c r="AI286" s="170"/>
      <c r="AJ286" s="170"/>
      <c r="AK286" s="170"/>
      <c r="AL286" s="170"/>
      <c r="AM286" s="170"/>
      <c r="AN286" s="170"/>
      <c r="AO286" s="170"/>
      <c r="AP286" s="170"/>
      <c r="AQ286" s="170"/>
      <c r="AR286" s="170"/>
      <c r="AS286" s="170"/>
      <c r="AT286" s="170"/>
      <c r="AU286" s="170"/>
      <c r="AV286" s="170"/>
      <c r="AW286" s="170"/>
      <c r="AX286" s="170"/>
    </row>
    <row r="287" spans="3:50" x14ac:dyDescent="0.2">
      <c r="C287" s="17"/>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170"/>
      <c r="AL287" s="170"/>
      <c r="AM287" s="170"/>
      <c r="AN287" s="170"/>
      <c r="AO287" s="170"/>
      <c r="AP287" s="170"/>
      <c r="AQ287" s="170"/>
      <c r="AR287" s="170"/>
      <c r="AS287" s="170"/>
      <c r="AT287" s="170"/>
      <c r="AU287" s="170"/>
      <c r="AV287" s="170"/>
      <c r="AW287" s="170"/>
      <c r="AX287" s="170"/>
    </row>
    <row r="288" spans="3:50" x14ac:dyDescent="0.2">
      <c r="C288" s="17"/>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170"/>
      <c r="AL288" s="170"/>
      <c r="AM288" s="170"/>
      <c r="AN288" s="170"/>
      <c r="AO288" s="170"/>
      <c r="AP288" s="170"/>
      <c r="AQ288" s="170"/>
      <c r="AR288" s="170"/>
      <c r="AS288" s="170"/>
      <c r="AT288" s="170"/>
      <c r="AU288" s="170"/>
      <c r="AV288" s="170"/>
      <c r="AW288" s="170"/>
      <c r="AX288" s="170"/>
    </row>
    <row r="289" spans="3:50" x14ac:dyDescent="0.2">
      <c r="C289" s="17"/>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c r="AB289" s="170"/>
      <c r="AC289" s="170"/>
      <c r="AD289" s="170"/>
      <c r="AE289" s="170"/>
      <c r="AF289" s="170"/>
      <c r="AG289" s="170"/>
      <c r="AH289" s="170"/>
      <c r="AI289" s="170"/>
      <c r="AJ289" s="170"/>
      <c r="AK289" s="170"/>
      <c r="AL289" s="170"/>
      <c r="AM289" s="170"/>
      <c r="AN289" s="170"/>
      <c r="AO289" s="170"/>
      <c r="AP289" s="170"/>
      <c r="AQ289" s="170"/>
      <c r="AR289" s="170"/>
      <c r="AS289" s="170"/>
      <c r="AT289" s="170"/>
      <c r="AU289" s="170"/>
      <c r="AV289" s="170"/>
      <c r="AW289" s="170"/>
      <c r="AX289" s="170"/>
    </row>
    <row r="290" spans="3:50" x14ac:dyDescent="0.2">
      <c r="C290" s="17"/>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c r="AB290" s="170"/>
      <c r="AC290" s="170"/>
      <c r="AD290" s="170"/>
      <c r="AE290" s="170"/>
      <c r="AF290" s="170"/>
      <c r="AG290" s="170"/>
      <c r="AH290" s="170"/>
      <c r="AI290" s="170"/>
      <c r="AJ290" s="170"/>
      <c r="AK290" s="170"/>
      <c r="AL290" s="170"/>
      <c r="AM290" s="170"/>
      <c r="AN290" s="170"/>
      <c r="AO290" s="170"/>
      <c r="AP290" s="170"/>
      <c r="AQ290" s="170"/>
      <c r="AR290" s="170"/>
      <c r="AS290" s="170"/>
      <c r="AT290" s="170"/>
      <c r="AU290" s="170"/>
      <c r="AV290" s="170"/>
      <c r="AW290" s="170"/>
      <c r="AX290" s="170"/>
    </row>
    <row r="291" spans="3:50" x14ac:dyDescent="0.2">
      <c r="C291" s="17"/>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c r="AB291" s="170"/>
      <c r="AC291" s="170"/>
      <c r="AD291" s="170"/>
      <c r="AE291" s="170"/>
      <c r="AF291" s="170"/>
      <c r="AG291" s="170"/>
      <c r="AH291" s="170"/>
      <c r="AI291" s="170"/>
      <c r="AJ291" s="170"/>
      <c r="AK291" s="170"/>
      <c r="AL291" s="170"/>
      <c r="AM291" s="170"/>
      <c r="AN291" s="170"/>
      <c r="AO291" s="170"/>
      <c r="AP291" s="170"/>
      <c r="AQ291" s="170"/>
      <c r="AR291" s="170"/>
      <c r="AS291" s="170"/>
      <c r="AT291" s="170"/>
      <c r="AU291" s="170"/>
      <c r="AV291" s="170"/>
      <c r="AW291" s="170"/>
      <c r="AX291" s="170"/>
    </row>
    <row r="292" spans="3:50" x14ac:dyDescent="0.2">
      <c r="C292" s="17"/>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c r="AB292" s="170"/>
      <c r="AC292" s="170"/>
      <c r="AD292" s="170"/>
      <c r="AE292" s="170"/>
      <c r="AF292" s="170"/>
      <c r="AG292" s="170"/>
      <c r="AH292" s="170"/>
      <c r="AI292" s="170"/>
      <c r="AJ292" s="170"/>
      <c r="AK292" s="170"/>
      <c r="AL292" s="170"/>
      <c r="AM292" s="170"/>
      <c r="AN292" s="170"/>
      <c r="AO292" s="170"/>
      <c r="AP292" s="170"/>
      <c r="AQ292" s="170"/>
      <c r="AR292" s="170"/>
      <c r="AS292" s="170"/>
      <c r="AT292" s="170"/>
      <c r="AU292" s="170"/>
      <c r="AV292" s="170"/>
      <c r="AW292" s="170"/>
      <c r="AX292" s="170"/>
    </row>
    <row r="293" spans="3:50" x14ac:dyDescent="0.2">
      <c r="C293" s="17"/>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c r="AB293" s="170"/>
      <c r="AC293" s="170"/>
      <c r="AD293" s="170"/>
      <c r="AE293" s="170"/>
      <c r="AF293" s="170"/>
      <c r="AG293" s="170"/>
      <c r="AH293" s="170"/>
      <c r="AI293" s="170"/>
      <c r="AJ293" s="170"/>
      <c r="AK293" s="170"/>
      <c r="AL293" s="170"/>
      <c r="AM293" s="170"/>
      <c r="AN293" s="170"/>
      <c r="AO293" s="170"/>
      <c r="AP293" s="170"/>
      <c r="AQ293" s="170"/>
      <c r="AR293" s="170"/>
      <c r="AS293" s="170"/>
      <c r="AT293" s="170"/>
      <c r="AU293" s="170"/>
      <c r="AV293" s="170"/>
      <c r="AW293" s="170"/>
      <c r="AX293" s="170"/>
    </row>
    <row r="294" spans="3:50" x14ac:dyDescent="0.2">
      <c r="C294" s="17"/>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0"/>
      <c r="AN294" s="170"/>
      <c r="AO294" s="170"/>
      <c r="AP294" s="170"/>
      <c r="AQ294" s="170"/>
      <c r="AR294" s="170"/>
      <c r="AS294" s="170"/>
      <c r="AT294" s="170"/>
      <c r="AU294" s="170"/>
      <c r="AV294" s="170"/>
      <c r="AW294" s="170"/>
      <c r="AX294" s="170"/>
    </row>
    <row r="295" spans="3:50" x14ac:dyDescent="0.2">
      <c r="C295" s="17"/>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c r="AB295" s="170"/>
      <c r="AC295" s="170"/>
      <c r="AD295" s="170"/>
      <c r="AE295" s="170"/>
      <c r="AF295" s="170"/>
      <c r="AG295" s="170"/>
      <c r="AH295" s="170"/>
      <c r="AI295" s="170"/>
      <c r="AJ295" s="170"/>
      <c r="AK295" s="170"/>
      <c r="AL295" s="170"/>
      <c r="AM295" s="170"/>
      <c r="AN295" s="170"/>
      <c r="AO295" s="170"/>
      <c r="AP295" s="170"/>
      <c r="AQ295" s="170"/>
      <c r="AR295" s="170"/>
      <c r="AS295" s="170"/>
      <c r="AT295" s="170"/>
      <c r="AU295" s="170"/>
      <c r="AV295" s="170"/>
      <c r="AW295" s="170"/>
      <c r="AX295" s="170"/>
    </row>
    <row r="296" spans="3:50" x14ac:dyDescent="0.2">
      <c r="C296" s="17"/>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c r="AB296" s="170"/>
      <c r="AC296" s="170"/>
      <c r="AD296" s="170"/>
      <c r="AE296" s="170"/>
      <c r="AF296" s="170"/>
      <c r="AG296" s="170"/>
      <c r="AH296" s="170"/>
      <c r="AI296" s="170"/>
      <c r="AJ296" s="170"/>
      <c r="AK296" s="170"/>
      <c r="AL296" s="170"/>
      <c r="AM296" s="170"/>
      <c r="AN296" s="170"/>
      <c r="AO296" s="170"/>
      <c r="AP296" s="170"/>
      <c r="AQ296" s="170"/>
      <c r="AR296" s="170"/>
      <c r="AS296" s="170"/>
      <c r="AT296" s="170"/>
      <c r="AU296" s="170"/>
      <c r="AV296" s="170"/>
      <c r="AW296" s="170"/>
      <c r="AX296" s="170"/>
    </row>
    <row r="297" spans="3:50" x14ac:dyDescent="0.2">
      <c r="C297" s="17"/>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c r="AB297" s="170"/>
      <c r="AC297" s="170"/>
      <c r="AD297" s="170"/>
      <c r="AE297" s="170"/>
      <c r="AF297" s="170"/>
      <c r="AG297" s="170"/>
      <c r="AH297" s="170"/>
      <c r="AI297" s="170"/>
      <c r="AJ297" s="170"/>
      <c r="AK297" s="170"/>
      <c r="AL297" s="170"/>
      <c r="AM297" s="170"/>
      <c r="AN297" s="170"/>
      <c r="AO297" s="170"/>
      <c r="AP297" s="170"/>
      <c r="AQ297" s="170"/>
      <c r="AR297" s="170"/>
      <c r="AS297" s="170"/>
      <c r="AT297" s="170"/>
      <c r="AU297" s="170"/>
      <c r="AV297" s="170"/>
      <c r="AW297" s="170"/>
      <c r="AX297" s="170"/>
    </row>
    <row r="298" spans="3:50" x14ac:dyDescent="0.2">
      <c r="C298" s="17"/>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170"/>
      <c r="AL298" s="170"/>
      <c r="AM298" s="170"/>
      <c r="AN298" s="170"/>
      <c r="AO298" s="170"/>
      <c r="AP298" s="170"/>
      <c r="AQ298" s="170"/>
      <c r="AR298" s="170"/>
      <c r="AS298" s="170"/>
      <c r="AT298" s="170"/>
      <c r="AU298" s="170"/>
      <c r="AV298" s="170"/>
      <c r="AW298" s="170"/>
      <c r="AX298" s="170"/>
    </row>
    <row r="299" spans="3:50" x14ac:dyDescent="0.2">
      <c r="C299" s="17"/>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c r="AB299" s="170"/>
      <c r="AC299" s="170"/>
      <c r="AD299" s="170"/>
      <c r="AE299" s="170"/>
      <c r="AF299" s="170"/>
      <c r="AG299" s="170"/>
      <c r="AH299" s="170"/>
      <c r="AI299" s="170"/>
      <c r="AJ299" s="170"/>
      <c r="AK299" s="170"/>
      <c r="AL299" s="170"/>
      <c r="AM299" s="170"/>
      <c r="AN299" s="170"/>
      <c r="AO299" s="170"/>
      <c r="AP299" s="170"/>
      <c r="AQ299" s="170"/>
      <c r="AR299" s="170"/>
      <c r="AS299" s="170"/>
      <c r="AT299" s="170"/>
      <c r="AU299" s="170"/>
      <c r="AV299" s="170"/>
      <c r="AW299" s="170"/>
      <c r="AX299" s="170"/>
    </row>
    <row r="300" spans="3:50" x14ac:dyDescent="0.2">
      <c r="C300" s="17"/>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c r="AB300" s="170"/>
      <c r="AC300" s="170"/>
      <c r="AD300" s="170"/>
      <c r="AE300" s="170"/>
      <c r="AF300" s="170"/>
      <c r="AG300" s="170"/>
      <c r="AH300" s="170"/>
      <c r="AI300" s="170"/>
      <c r="AJ300" s="170"/>
      <c r="AK300" s="170"/>
      <c r="AL300" s="170"/>
      <c r="AM300" s="170"/>
      <c r="AN300" s="170"/>
      <c r="AO300" s="170"/>
      <c r="AP300" s="170"/>
      <c r="AQ300" s="170"/>
      <c r="AR300" s="170"/>
      <c r="AS300" s="170"/>
      <c r="AT300" s="170"/>
      <c r="AU300" s="170"/>
      <c r="AV300" s="170"/>
      <c r="AW300" s="170"/>
      <c r="AX300" s="170"/>
    </row>
    <row r="301" spans="3:50" x14ac:dyDescent="0.2">
      <c r="C301" s="17"/>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c r="AB301" s="170"/>
      <c r="AC301" s="170"/>
      <c r="AD301" s="170"/>
      <c r="AE301" s="170"/>
      <c r="AF301" s="170"/>
      <c r="AG301" s="170"/>
      <c r="AH301" s="170"/>
      <c r="AI301" s="170"/>
      <c r="AJ301" s="170"/>
      <c r="AK301" s="170"/>
      <c r="AL301" s="170"/>
      <c r="AM301" s="170"/>
      <c r="AN301" s="170"/>
      <c r="AO301" s="170"/>
      <c r="AP301" s="170"/>
      <c r="AQ301" s="170"/>
      <c r="AR301" s="170"/>
      <c r="AS301" s="170"/>
      <c r="AT301" s="170"/>
      <c r="AU301" s="170"/>
      <c r="AV301" s="170"/>
      <c r="AW301" s="170"/>
      <c r="AX301" s="170"/>
    </row>
    <row r="302" spans="3:50" x14ac:dyDescent="0.2">
      <c r="C302" s="17"/>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c r="AB302" s="170"/>
      <c r="AC302" s="170"/>
      <c r="AD302" s="170"/>
      <c r="AE302" s="170"/>
      <c r="AF302" s="170"/>
      <c r="AG302" s="170"/>
      <c r="AH302" s="170"/>
      <c r="AI302" s="170"/>
      <c r="AJ302" s="170"/>
      <c r="AK302" s="170"/>
      <c r="AL302" s="170"/>
      <c r="AM302" s="170"/>
      <c r="AN302" s="170"/>
      <c r="AO302" s="170"/>
      <c r="AP302" s="170"/>
      <c r="AQ302" s="170"/>
      <c r="AR302" s="170"/>
      <c r="AS302" s="170"/>
      <c r="AT302" s="170"/>
      <c r="AU302" s="170"/>
      <c r="AV302" s="170"/>
      <c r="AW302" s="170"/>
      <c r="AX302" s="170"/>
    </row>
    <row r="303" spans="3:50" x14ac:dyDescent="0.2">
      <c r="C303" s="17"/>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c r="AB303" s="170"/>
      <c r="AC303" s="170"/>
      <c r="AD303" s="170"/>
      <c r="AE303" s="170"/>
      <c r="AF303" s="170"/>
      <c r="AG303" s="170"/>
      <c r="AH303" s="170"/>
      <c r="AI303" s="170"/>
      <c r="AJ303" s="170"/>
      <c r="AK303" s="170"/>
      <c r="AL303" s="170"/>
      <c r="AM303" s="170"/>
      <c r="AN303" s="170"/>
      <c r="AO303" s="170"/>
      <c r="AP303" s="170"/>
      <c r="AQ303" s="170"/>
      <c r="AR303" s="170"/>
      <c r="AS303" s="170"/>
      <c r="AT303" s="170"/>
      <c r="AU303" s="170"/>
      <c r="AV303" s="170"/>
      <c r="AW303" s="170"/>
      <c r="AX303" s="170"/>
    </row>
    <row r="304" spans="3:50" x14ac:dyDescent="0.2">
      <c r="C304" s="17"/>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c r="AB304" s="170"/>
      <c r="AC304" s="170"/>
      <c r="AD304" s="170"/>
      <c r="AE304" s="170"/>
      <c r="AF304" s="170"/>
      <c r="AG304" s="170"/>
      <c r="AH304" s="170"/>
      <c r="AI304" s="170"/>
      <c r="AJ304" s="170"/>
      <c r="AK304" s="170"/>
      <c r="AL304" s="170"/>
      <c r="AM304" s="170"/>
      <c r="AN304" s="170"/>
      <c r="AO304" s="170"/>
      <c r="AP304" s="170"/>
      <c r="AQ304" s="170"/>
      <c r="AR304" s="170"/>
      <c r="AS304" s="170"/>
      <c r="AT304" s="170"/>
      <c r="AU304" s="170"/>
      <c r="AV304" s="170"/>
      <c r="AW304" s="170"/>
      <c r="AX304" s="170"/>
    </row>
    <row r="305" spans="3:50" x14ac:dyDescent="0.2">
      <c r="C305" s="17"/>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c r="AB305" s="170"/>
      <c r="AC305" s="170"/>
      <c r="AD305" s="170"/>
      <c r="AE305" s="170"/>
      <c r="AF305" s="170"/>
      <c r="AG305" s="170"/>
      <c r="AH305" s="170"/>
      <c r="AI305" s="170"/>
      <c r="AJ305" s="170"/>
      <c r="AK305" s="170"/>
      <c r="AL305" s="170"/>
      <c r="AM305" s="170"/>
      <c r="AN305" s="170"/>
      <c r="AO305" s="170"/>
      <c r="AP305" s="170"/>
      <c r="AQ305" s="170"/>
      <c r="AR305" s="170"/>
      <c r="AS305" s="170"/>
      <c r="AT305" s="170"/>
      <c r="AU305" s="170"/>
      <c r="AV305" s="170"/>
      <c r="AW305" s="170"/>
      <c r="AX305" s="170"/>
    </row>
    <row r="306" spans="3:50" x14ac:dyDescent="0.2">
      <c r="C306" s="17"/>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c r="AB306" s="170"/>
      <c r="AC306" s="170"/>
      <c r="AD306" s="170"/>
      <c r="AE306" s="170"/>
      <c r="AF306" s="170"/>
      <c r="AG306" s="170"/>
      <c r="AH306" s="170"/>
      <c r="AI306" s="170"/>
      <c r="AJ306" s="170"/>
      <c r="AK306" s="170"/>
      <c r="AL306" s="170"/>
      <c r="AM306" s="170"/>
      <c r="AN306" s="170"/>
      <c r="AO306" s="170"/>
      <c r="AP306" s="170"/>
      <c r="AQ306" s="170"/>
      <c r="AR306" s="170"/>
      <c r="AS306" s="170"/>
      <c r="AT306" s="170"/>
      <c r="AU306" s="170"/>
      <c r="AV306" s="170"/>
      <c r="AW306" s="170"/>
      <c r="AX306" s="170"/>
    </row>
    <row r="307" spans="3:50" x14ac:dyDescent="0.2">
      <c r="C307" s="17"/>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c r="AB307" s="170"/>
      <c r="AC307" s="170"/>
      <c r="AD307" s="170"/>
      <c r="AE307" s="170"/>
      <c r="AF307" s="170"/>
      <c r="AG307" s="170"/>
      <c r="AH307" s="170"/>
      <c r="AI307" s="170"/>
      <c r="AJ307" s="170"/>
      <c r="AK307" s="170"/>
      <c r="AL307" s="170"/>
      <c r="AM307" s="170"/>
      <c r="AN307" s="170"/>
      <c r="AO307" s="170"/>
      <c r="AP307" s="170"/>
      <c r="AQ307" s="170"/>
      <c r="AR307" s="170"/>
      <c r="AS307" s="170"/>
      <c r="AT307" s="170"/>
      <c r="AU307" s="170"/>
      <c r="AV307" s="170"/>
      <c r="AW307" s="170"/>
      <c r="AX307" s="170"/>
    </row>
    <row r="308" spans="3:50" x14ac:dyDescent="0.2">
      <c r="C308" s="17"/>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c r="AB308" s="170"/>
      <c r="AC308" s="170"/>
      <c r="AD308" s="170"/>
      <c r="AE308" s="170"/>
      <c r="AF308" s="170"/>
      <c r="AG308" s="170"/>
      <c r="AH308" s="170"/>
      <c r="AI308" s="170"/>
      <c r="AJ308" s="170"/>
      <c r="AK308" s="170"/>
      <c r="AL308" s="170"/>
      <c r="AM308" s="170"/>
      <c r="AN308" s="170"/>
      <c r="AO308" s="170"/>
      <c r="AP308" s="170"/>
      <c r="AQ308" s="170"/>
      <c r="AR308" s="170"/>
      <c r="AS308" s="170"/>
      <c r="AT308" s="170"/>
      <c r="AU308" s="170"/>
      <c r="AV308" s="170"/>
      <c r="AW308" s="170"/>
      <c r="AX308" s="170"/>
    </row>
    <row r="309" spans="3:50" x14ac:dyDescent="0.2">
      <c r="C309" s="17"/>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c r="AB309" s="170"/>
      <c r="AC309" s="170"/>
      <c r="AD309" s="170"/>
      <c r="AE309" s="170"/>
      <c r="AF309" s="170"/>
      <c r="AG309" s="170"/>
      <c r="AH309" s="170"/>
      <c r="AI309" s="170"/>
      <c r="AJ309" s="170"/>
      <c r="AK309" s="170"/>
      <c r="AL309" s="170"/>
      <c r="AM309" s="170"/>
      <c r="AN309" s="170"/>
      <c r="AO309" s="170"/>
      <c r="AP309" s="170"/>
      <c r="AQ309" s="170"/>
      <c r="AR309" s="170"/>
      <c r="AS309" s="170"/>
      <c r="AT309" s="170"/>
      <c r="AU309" s="170"/>
      <c r="AV309" s="170"/>
      <c r="AW309" s="170"/>
      <c r="AX309" s="170"/>
    </row>
    <row r="310" spans="3:50" x14ac:dyDescent="0.2">
      <c r="C310" s="17"/>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c r="AB310" s="170"/>
      <c r="AC310" s="170"/>
      <c r="AD310" s="170"/>
      <c r="AE310" s="170"/>
      <c r="AF310" s="170"/>
      <c r="AG310" s="170"/>
      <c r="AH310" s="170"/>
      <c r="AI310" s="170"/>
      <c r="AJ310" s="170"/>
      <c r="AK310" s="170"/>
      <c r="AL310" s="170"/>
      <c r="AM310" s="170"/>
      <c r="AN310" s="170"/>
      <c r="AO310" s="170"/>
      <c r="AP310" s="170"/>
      <c r="AQ310" s="170"/>
      <c r="AR310" s="170"/>
      <c r="AS310" s="170"/>
      <c r="AT310" s="170"/>
      <c r="AU310" s="170"/>
      <c r="AV310" s="170"/>
      <c r="AW310" s="170"/>
      <c r="AX310" s="170"/>
    </row>
    <row r="311" spans="3:50" x14ac:dyDescent="0.2">
      <c r="C311" s="17"/>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c r="AB311" s="170"/>
      <c r="AC311" s="170"/>
      <c r="AD311" s="170"/>
      <c r="AE311" s="170"/>
      <c r="AF311" s="170"/>
      <c r="AG311" s="170"/>
      <c r="AH311" s="170"/>
      <c r="AI311" s="170"/>
      <c r="AJ311" s="170"/>
      <c r="AK311" s="170"/>
      <c r="AL311" s="170"/>
      <c r="AM311" s="170"/>
      <c r="AN311" s="170"/>
      <c r="AO311" s="170"/>
      <c r="AP311" s="170"/>
      <c r="AQ311" s="170"/>
      <c r="AR311" s="170"/>
      <c r="AS311" s="170"/>
      <c r="AT311" s="170"/>
      <c r="AU311" s="170"/>
      <c r="AV311" s="170"/>
      <c r="AW311" s="170"/>
      <c r="AX311" s="170"/>
    </row>
    <row r="312" spans="3:50" x14ac:dyDescent="0.2">
      <c r="C312" s="17"/>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c r="AB312" s="170"/>
      <c r="AC312" s="170"/>
      <c r="AD312" s="170"/>
      <c r="AE312" s="170"/>
      <c r="AF312" s="170"/>
      <c r="AG312" s="170"/>
      <c r="AH312" s="170"/>
      <c r="AI312" s="170"/>
      <c r="AJ312" s="170"/>
      <c r="AK312" s="170"/>
      <c r="AL312" s="170"/>
      <c r="AM312" s="170"/>
      <c r="AN312" s="170"/>
      <c r="AO312" s="170"/>
      <c r="AP312" s="170"/>
      <c r="AQ312" s="170"/>
      <c r="AR312" s="170"/>
      <c r="AS312" s="170"/>
      <c r="AT312" s="170"/>
      <c r="AU312" s="170"/>
      <c r="AV312" s="170"/>
      <c r="AW312" s="170"/>
      <c r="AX312" s="170"/>
    </row>
    <row r="313" spans="3:50" x14ac:dyDescent="0.2">
      <c r="C313" s="17"/>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c r="AB313" s="170"/>
      <c r="AC313" s="170"/>
      <c r="AD313" s="170"/>
      <c r="AE313" s="170"/>
      <c r="AF313" s="170"/>
      <c r="AG313" s="170"/>
      <c r="AH313" s="170"/>
      <c r="AI313" s="170"/>
      <c r="AJ313" s="170"/>
      <c r="AK313" s="170"/>
      <c r="AL313" s="170"/>
      <c r="AM313" s="170"/>
      <c r="AN313" s="170"/>
      <c r="AO313" s="170"/>
      <c r="AP313" s="170"/>
      <c r="AQ313" s="170"/>
      <c r="AR313" s="170"/>
      <c r="AS313" s="170"/>
      <c r="AT313" s="170"/>
      <c r="AU313" s="170"/>
      <c r="AV313" s="170"/>
      <c r="AW313" s="170"/>
      <c r="AX313" s="170"/>
    </row>
    <row r="314" spans="3:50" x14ac:dyDescent="0.2">
      <c r="C314" s="17"/>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c r="AB314" s="170"/>
      <c r="AC314" s="170"/>
      <c r="AD314" s="170"/>
      <c r="AE314" s="170"/>
      <c r="AF314" s="170"/>
      <c r="AG314" s="170"/>
      <c r="AH314" s="170"/>
      <c r="AI314" s="170"/>
      <c r="AJ314" s="170"/>
      <c r="AK314" s="170"/>
      <c r="AL314" s="170"/>
      <c r="AM314" s="170"/>
      <c r="AN314" s="170"/>
      <c r="AO314" s="170"/>
      <c r="AP314" s="170"/>
      <c r="AQ314" s="170"/>
      <c r="AR314" s="170"/>
      <c r="AS314" s="170"/>
      <c r="AT314" s="170"/>
      <c r="AU314" s="170"/>
      <c r="AV314" s="170"/>
      <c r="AW314" s="170"/>
      <c r="AX314" s="170"/>
    </row>
    <row r="315" spans="3:50" x14ac:dyDescent="0.2">
      <c r="C315" s="17"/>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c r="AB315" s="170"/>
      <c r="AC315" s="170"/>
      <c r="AD315" s="170"/>
      <c r="AE315" s="170"/>
      <c r="AF315" s="170"/>
      <c r="AG315" s="170"/>
      <c r="AH315" s="170"/>
      <c r="AI315" s="170"/>
      <c r="AJ315" s="170"/>
      <c r="AK315" s="170"/>
      <c r="AL315" s="170"/>
      <c r="AM315" s="170"/>
      <c r="AN315" s="170"/>
      <c r="AO315" s="170"/>
      <c r="AP315" s="170"/>
      <c r="AQ315" s="170"/>
      <c r="AR315" s="170"/>
      <c r="AS315" s="170"/>
      <c r="AT315" s="170"/>
      <c r="AU315" s="170"/>
      <c r="AV315" s="170"/>
      <c r="AW315" s="170"/>
      <c r="AX315" s="170"/>
    </row>
    <row r="316" spans="3:50" x14ac:dyDescent="0.2">
      <c r="C316" s="17"/>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c r="AB316" s="170"/>
      <c r="AC316" s="170"/>
      <c r="AD316" s="170"/>
      <c r="AE316" s="170"/>
      <c r="AF316" s="170"/>
      <c r="AG316" s="170"/>
      <c r="AH316" s="170"/>
      <c r="AI316" s="170"/>
      <c r="AJ316" s="170"/>
      <c r="AK316" s="170"/>
      <c r="AL316" s="170"/>
      <c r="AM316" s="170"/>
      <c r="AN316" s="170"/>
      <c r="AO316" s="170"/>
      <c r="AP316" s="170"/>
      <c r="AQ316" s="170"/>
      <c r="AR316" s="170"/>
      <c r="AS316" s="170"/>
      <c r="AT316" s="170"/>
      <c r="AU316" s="170"/>
      <c r="AV316" s="170"/>
      <c r="AW316" s="170"/>
      <c r="AX316" s="170"/>
    </row>
    <row r="317" spans="3:50" x14ac:dyDescent="0.2">
      <c r="C317" s="17"/>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c r="AB317" s="170"/>
      <c r="AC317" s="170"/>
      <c r="AD317" s="170"/>
      <c r="AE317" s="170"/>
      <c r="AF317" s="170"/>
      <c r="AG317" s="170"/>
      <c r="AH317" s="170"/>
      <c r="AI317" s="170"/>
      <c r="AJ317" s="170"/>
      <c r="AK317" s="170"/>
      <c r="AL317" s="170"/>
      <c r="AM317" s="170"/>
      <c r="AN317" s="170"/>
      <c r="AO317" s="170"/>
      <c r="AP317" s="170"/>
      <c r="AQ317" s="170"/>
      <c r="AR317" s="170"/>
      <c r="AS317" s="170"/>
      <c r="AT317" s="170"/>
      <c r="AU317" s="170"/>
      <c r="AV317" s="170"/>
      <c r="AW317" s="170"/>
      <c r="AX317" s="170"/>
    </row>
    <row r="318" spans="3:50" x14ac:dyDescent="0.2">
      <c r="C318" s="17"/>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c r="AB318" s="170"/>
      <c r="AC318" s="170"/>
      <c r="AD318" s="170"/>
      <c r="AE318" s="170"/>
      <c r="AF318" s="170"/>
      <c r="AG318" s="170"/>
      <c r="AH318" s="170"/>
      <c r="AI318" s="170"/>
      <c r="AJ318" s="170"/>
      <c r="AK318" s="170"/>
      <c r="AL318" s="170"/>
      <c r="AM318" s="170"/>
      <c r="AN318" s="170"/>
      <c r="AO318" s="170"/>
      <c r="AP318" s="170"/>
      <c r="AQ318" s="170"/>
      <c r="AR318" s="170"/>
      <c r="AS318" s="170"/>
      <c r="AT318" s="170"/>
      <c r="AU318" s="170"/>
      <c r="AV318" s="170"/>
      <c r="AW318" s="170"/>
      <c r="AX318" s="170"/>
    </row>
    <row r="319" spans="3:50" x14ac:dyDescent="0.2">
      <c r="C319" s="17"/>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c r="AB319" s="170"/>
      <c r="AC319" s="170"/>
      <c r="AD319" s="170"/>
      <c r="AE319" s="170"/>
      <c r="AF319" s="170"/>
      <c r="AG319" s="170"/>
      <c r="AH319" s="170"/>
      <c r="AI319" s="170"/>
      <c r="AJ319" s="170"/>
      <c r="AK319" s="170"/>
      <c r="AL319" s="170"/>
      <c r="AM319" s="170"/>
      <c r="AN319" s="170"/>
      <c r="AO319" s="170"/>
      <c r="AP319" s="170"/>
      <c r="AQ319" s="170"/>
      <c r="AR319" s="170"/>
      <c r="AS319" s="170"/>
      <c r="AT319" s="170"/>
      <c r="AU319" s="170"/>
      <c r="AV319" s="170"/>
      <c r="AW319" s="170"/>
      <c r="AX319" s="170"/>
    </row>
    <row r="320" spans="3:50" x14ac:dyDescent="0.2">
      <c r="C320" s="17"/>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c r="AB320" s="170"/>
      <c r="AC320" s="170"/>
      <c r="AD320" s="170"/>
      <c r="AE320" s="170"/>
      <c r="AF320" s="170"/>
      <c r="AG320" s="170"/>
      <c r="AH320" s="170"/>
      <c r="AI320" s="170"/>
      <c r="AJ320" s="170"/>
      <c r="AK320" s="170"/>
      <c r="AL320" s="170"/>
      <c r="AM320" s="170"/>
      <c r="AN320" s="170"/>
      <c r="AO320" s="170"/>
      <c r="AP320" s="170"/>
      <c r="AQ320" s="170"/>
      <c r="AR320" s="170"/>
      <c r="AS320" s="170"/>
      <c r="AT320" s="170"/>
      <c r="AU320" s="170"/>
      <c r="AV320" s="170"/>
      <c r="AW320" s="170"/>
      <c r="AX320" s="170"/>
    </row>
    <row r="321" spans="3:50" x14ac:dyDescent="0.2">
      <c r="C321" s="17"/>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c r="AB321" s="170"/>
      <c r="AC321" s="170"/>
      <c r="AD321" s="170"/>
      <c r="AE321" s="170"/>
      <c r="AF321" s="170"/>
      <c r="AG321" s="170"/>
      <c r="AH321" s="170"/>
      <c r="AI321" s="170"/>
      <c r="AJ321" s="170"/>
      <c r="AK321" s="170"/>
      <c r="AL321" s="170"/>
      <c r="AM321" s="170"/>
      <c r="AN321" s="170"/>
      <c r="AO321" s="170"/>
      <c r="AP321" s="170"/>
      <c r="AQ321" s="170"/>
      <c r="AR321" s="170"/>
      <c r="AS321" s="170"/>
      <c r="AT321" s="170"/>
      <c r="AU321" s="170"/>
      <c r="AV321" s="170"/>
      <c r="AW321" s="170"/>
      <c r="AX321" s="170"/>
    </row>
    <row r="322" spans="3:50" x14ac:dyDescent="0.2">
      <c r="C322" s="17"/>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c r="AQ322" s="170"/>
      <c r="AR322" s="170"/>
      <c r="AS322" s="170"/>
      <c r="AT322" s="170"/>
      <c r="AU322" s="170"/>
      <c r="AV322" s="170"/>
      <c r="AW322" s="170"/>
      <c r="AX322" s="170"/>
    </row>
    <row r="323" spans="3:50" x14ac:dyDescent="0.2">
      <c r="C323" s="17"/>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70"/>
      <c r="AL323" s="170"/>
      <c r="AM323" s="170"/>
      <c r="AN323" s="170"/>
      <c r="AO323" s="170"/>
      <c r="AP323" s="170"/>
      <c r="AQ323" s="170"/>
      <c r="AR323" s="170"/>
      <c r="AS323" s="170"/>
      <c r="AT323" s="170"/>
      <c r="AU323" s="170"/>
      <c r="AV323" s="170"/>
      <c r="AW323" s="170"/>
      <c r="AX323" s="170"/>
    </row>
    <row r="324" spans="3:50" x14ac:dyDescent="0.2">
      <c r="C324" s="17"/>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c r="AB324" s="170"/>
      <c r="AC324" s="170"/>
      <c r="AD324" s="170"/>
      <c r="AE324" s="170"/>
      <c r="AF324" s="170"/>
      <c r="AG324" s="170"/>
      <c r="AH324" s="170"/>
      <c r="AI324" s="170"/>
      <c r="AJ324" s="170"/>
      <c r="AK324" s="170"/>
      <c r="AL324" s="170"/>
      <c r="AM324" s="170"/>
      <c r="AN324" s="170"/>
      <c r="AO324" s="170"/>
      <c r="AP324" s="170"/>
      <c r="AQ324" s="170"/>
      <c r="AR324" s="170"/>
      <c r="AS324" s="170"/>
      <c r="AT324" s="170"/>
      <c r="AU324" s="170"/>
      <c r="AV324" s="170"/>
      <c r="AW324" s="170"/>
      <c r="AX324" s="170"/>
    </row>
    <row r="325" spans="3:50" x14ac:dyDescent="0.2">
      <c r="C325" s="17"/>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c r="AB325" s="170"/>
      <c r="AC325" s="170"/>
      <c r="AD325" s="170"/>
      <c r="AE325" s="170"/>
      <c r="AF325" s="170"/>
      <c r="AG325" s="170"/>
      <c r="AH325" s="170"/>
      <c r="AI325" s="170"/>
      <c r="AJ325" s="170"/>
      <c r="AK325" s="170"/>
      <c r="AL325" s="170"/>
      <c r="AM325" s="170"/>
      <c r="AN325" s="170"/>
      <c r="AO325" s="170"/>
      <c r="AP325" s="170"/>
      <c r="AQ325" s="170"/>
      <c r="AR325" s="170"/>
      <c r="AS325" s="170"/>
      <c r="AT325" s="170"/>
      <c r="AU325" s="170"/>
      <c r="AV325" s="170"/>
      <c r="AW325" s="170"/>
      <c r="AX325" s="170"/>
    </row>
    <row r="326" spans="3:50" x14ac:dyDescent="0.2">
      <c r="C326" s="17"/>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c r="AB326" s="170"/>
      <c r="AC326" s="170"/>
      <c r="AD326" s="170"/>
      <c r="AE326" s="170"/>
      <c r="AF326" s="170"/>
      <c r="AG326" s="170"/>
      <c r="AH326" s="170"/>
      <c r="AI326" s="170"/>
      <c r="AJ326" s="170"/>
      <c r="AK326" s="170"/>
      <c r="AL326" s="170"/>
      <c r="AM326" s="170"/>
      <c r="AN326" s="170"/>
      <c r="AO326" s="170"/>
      <c r="AP326" s="170"/>
      <c r="AQ326" s="170"/>
      <c r="AR326" s="170"/>
      <c r="AS326" s="170"/>
      <c r="AT326" s="170"/>
      <c r="AU326" s="170"/>
      <c r="AV326" s="170"/>
      <c r="AW326" s="170"/>
      <c r="AX326" s="170"/>
    </row>
    <row r="327" spans="3:50" x14ac:dyDescent="0.2">
      <c r="C327" s="17"/>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70"/>
      <c r="AL327" s="170"/>
      <c r="AM327" s="170"/>
      <c r="AN327" s="170"/>
      <c r="AO327" s="170"/>
      <c r="AP327" s="170"/>
      <c r="AQ327" s="170"/>
      <c r="AR327" s="170"/>
      <c r="AS327" s="170"/>
      <c r="AT327" s="170"/>
      <c r="AU327" s="170"/>
      <c r="AV327" s="170"/>
      <c r="AW327" s="170"/>
      <c r="AX327" s="170"/>
    </row>
    <row r="328" spans="3:50" x14ac:dyDescent="0.2">
      <c r="C328" s="17"/>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c r="AN328" s="170"/>
      <c r="AO328" s="170"/>
      <c r="AP328" s="170"/>
      <c r="AQ328" s="170"/>
      <c r="AR328" s="170"/>
      <c r="AS328" s="170"/>
      <c r="AT328" s="170"/>
      <c r="AU328" s="170"/>
      <c r="AV328" s="170"/>
      <c r="AW328" s="170"/>
      <c r="AX328" s="170"/>
    </row>
    <row r="329" spans="3:50" x14ac:dyDescent="0.2">
      <c r="C329" s="17"/>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c r="AB329" s="170"/>
      <c r="AC329" s="170"/>
      <c r="AD329" s="170"/>
      <c r="AE329" s="170"/>
      <c r="AF329" s="170"/>
      <c r="AG329" s="170"/>
      <c r="AH329" s="170"/>
      <c r="AI329" s="170"/>
      <c r="AJ329" s="170"/>
      <c r="AK329" s="170"/>
      <c r="AL329" s="170"/>
      <c r="AM329" s="170"/>
      <c r="AN329" s="170"/>
      <c r="AO329" s="170"/>
      <c r="AP329" s="170"/>
      <c r="AQ329" s="170"/>
      <c r="AR329" s="170"/>
      <c r="AS329" s="170"/>
      <c r="AT329" s="170"/>
      <c r="AU329" s="170"/>
      <c r="AV329" s="170"/>
      <c r="AW329" s="170"/>
      <c r="AX329" s="170"/>
    </row>
    <row r="330" spans="3:50" x14ac:dyDescent="0.2">
      <c r="C330" s="17"/>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c r="AB330" s="170"/>
      <c r="AC330" s="170"/>
      <c r="AD330" s="170"/>
      <c r="AE330" s="170"/>
      <c r="AF330" s="170"/>
      <c r="AG330" s="170"/>
      <c r="AH330" s="170"/>
      <c r="AI330" s="170"/>
      <c r="AJ330" s="170"/>
      <c r="AK330" s="170"/>
      <c r="AL330" s="170"/>
      <c r="AM330" s="170"/>
      <c r="AN330" s="170"/>
      <c r="AO330" s="170"/>
      <c r="AP330" s="170"/>
      <c r="AQ330" s="170"/>
      <c r="AR330" s="170"/>
      <c r="AS330" s="170"/>
      <c r="AT330" s="170"/>
      <c r="AU330" s="170"/>
      <c r="AV330" s="170"/>
      <c r="AW330" s="170"/>
      <c r="AX330" s="170"/>
    </row>
    <row r="331" spans="3:50" x14ac:dyDescent="0.2">
      <c r="C331" s="17"/>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c r="AB331" s="170"/>
      <c r="AC331" s="170"/>
      <c r="AD331" s="170"/>
      <c r="AE331" s="170"/>
      <c r="AF331" s="170"/>
      <c r="AG331" s="170"/>
      <c r="AH331" s="170"/>
      <c r="AI331" s="170"/>
      <c r="AJ331" s="170"/>
      <c r="AK331" s="170"/>
      <c r="AL331" s="170"/>
      <c r="AM331" s="170"/>
      <c r="AN331" s="170"/>
      <c r="AO331" s="170"/>
      <c r="AP331" s="170"/>
      <c r="AQ331" s="170"/>
      <c r="AR331" s="170"/>
      <c r="AS331" s="170"/>
      <c r="AT331" s="170"/>
      <c r="AU331" s="170"/>
      <c r="AV331" s="170"/>
      <c r="AW331" s="170"/>
      <c r="AX331" s="170"/>
    </row>
    <row r="332" spans="3:50" x14ac:dyDescent="0.2">
      <c r="C332" s="17"/>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c r="AB332" s="170"/>
      <c r="AC332" s="170"/>
      <c r="AD332" s="170"/>
      <c r="AE332" s="170"/>
      <c r="AF332" s="170"/>
      <c r="AG332" s="170"/>
      <c r="AH332" s="170"/>
      <c r="AI332" s="170"/>
      <c r="AJ332" s="170"/>
      <c r="AK332" s="170"/>
      <c r="AL332" s="170"/>
      <c r="AM332" s="170"/>
      <c r="AN332" s="170"/>
      <c r="AO332" s="170"/>
      <c r="AP332" s="170"/>
      <c r="AQ332" s="170"/>
      <c r="AR332" s="170"/>
      <c r="AS332" s="170"/>
      <c r="AT332" s="170"/>
      <c r="AU332" s="170"/>
      <c r="AV332" s="170"/>
      <c r="AW332" s="170"/>
      <c r="AX332" s="170"/>
    </row>
    <row r="333" spans="3:50" x14ac:dyDescent="0.2">
      <c r="C333" s="17"/>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c r="AB333" s="170"/>
      <c r="AC333" s="170"/>
      <c r="AD333" s="170"/>
      <c r="AE333" s="170"/>
      <c r="AF333" s="170"/>
      <c r="AG333" s="170"/>
      <c r="AH333" s="170"/>
      <c r="AI333" s="170"/>
      <c r="AJ333" s="170"/>
      <c r="AK333" s="170"/>
      <c r="AL333" s="170"/>
      <c r="AM333" s="170"/>
      <c r="AN333" s="170"/>
      <c r="AO333" s="170"/>
      <c r="AP333" s="170"/>
      <c r="AQ333" s="170"/>
      <c r="AR333" s="170"/>
      <c r="AS333" s="170"/>
      <c r="AT333" s="170"/>
      <c r="AU333" s="170"/>
      <c r="AV333" s="170"/>
      <c r="AW333" s="170"/>
      <c r="AX333" s="170"/>
    </row>
    <row r="334" spans="3:50" x14ac:dyDescent="0.2">
      <c r="C334" s="17"/>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c r="AK334" s="170"/>
      <c r="AL334" s="170"/>
      <c r="AM334" s="170"/>
      <c r="AN334" s="170"/>
      <c r="AO334" s="170"/>
      <c r="AP334" s="170"/>
      <c r="AQ334" s="170"/>
      <c r="AR334" s="170"/>
      <c r="AS334" s="170"/>
      <c r="AT334" s="170"/>
      <c r="AU334" s="170"/>
      <c r="AV334" s="170"/>
      <c r="AW334" s="170"/>
      <c r="AX334" s="170"/>
    </row>
    <row r="335" spans="3:50" x14ac:dyDescent="0.2">
      <c r="C335" s="17"/>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c r="AB335" s="170"/>
      <c r="AC335" s="170"/>
      <c r="AD335" s="170"/>
      <c r="AE335" s="170"/>
      <c r="AF335" s="170"/>
      <c r="AG335" s="170"/>
      <c r="AH335" s="170"/>
      <c r="AI335" s="170"/>
      <c r="AJ335" s="170"/>
      <c r="AK335" s="170"/>
      <c r="AL335" s="170"/>
      <c r="AM335" s="170"/>
      <c r="AN335" s="170"/>
      <c r="AO335" s="170"/>
      <c r="AP335" s="170"/>
      <c r="AQ335" s="170"/>
      <c r="AR335" s="170"/>
      <c r="AS335" s="170"/>
      <c r="AT335" s="170"/>
      <c r="AU335" s="170"/>
      <c r="AV335" s="170"/>
      <c r="AW335" s="170"/>
      <c r="AX335" s="170"/>
    </row>
    <row r="336" spans="3:50" x14ac:dyDescent="0.2">
      <c r="C336" s="17"/>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c r="AB336" s="170"/>
      <c r="AC336" s="170"/>
      <c r="AD336" s="170"/>
      <c r="AE336" s="170"/>
      <c r="AF336" s="170"/>
      <c r="AG336" s="170"/>
      <c r="AH336" s="170"/>
      <c r="AI336" s="170"/>
      <c r="AJ336" s="170"/>
      <c r="AK336" s="170"/>
      <c r="AL336" s="170"/>
      <c r="AM336" s="170"/>
      <c r="AN336" s="170"/>
      <c r="AO336" s="170"/>
      <c r="AP336" s="170"/>
      <c r="AQ336" s="170"/>
      <c r="AR336" s="170"/>
      <c r="AS336" s="170"/>
      <c r="AT336" s="170"/>
      <c r="AU336" s="170"/>
      <c r="AV336" s="170"/>
      <c r="AW336" s="170"/>
      <c r="AX336" s="170"/>
    </row>
    <row r="337" spans="3:50" x14ac:dyDescent="0.2">
      <c r="C337" s="17"/>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c r="AB337" s="170"/>
      <c r="AC337" s="170"/>
      <c r="AD337" s="170"/>
      <c r="AE337" s="170"/>
      <c r="AF337" s="170"/>
      <c r="AG337" s="170"/>
      <c r="AH337" s="170"/>
      <c r="AI337" s="170"/>
      <c r="AJ337" s="170"/>
      <c r="AK337" s="170"/>
      <c r="AL337" s="170"/>
      <c r="AM337" s="170"/>
      <c r="AN337" s="170"/>
      <c r="AO337" s="170"/>
      <c r="AP337" s="170"/>
      <c r="AQ337" s="170"/>
      <c r="AR337" s="170"/>
      <c r="AS337" s="170"/>
      <c r="AT337" s="170"/>
      <c r="AU337" s="170"/>
      <c r="AV337" s="170"/>
      <c r="AW337" s="170"/>
      <c r="AX337" s="170"/>
    </row>
    <row r="338" spans="3:50" x14ac:dyDescent="0.2">
      <c r="C338" s="17"/>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c r="AB338" s="170"/>
      <c r="AC338" s="170"/>
      <c r="AD338" s="170"/>
      <c r="AE338" s="170"/>
      <c r="AF338" s="170"/>
      <c r="AG338" s="170"/>
      <c r="AH338" s="170"/>
      <c r="AI338" s="170"/>
      <c r="AJ338" s="170"/>
      <c r="AK338" s="170"/>
      <c r="AL338" s="170"/>
      <c r="AM338" s="170"/>
      <c r="AN338" s="170"/>
      <c r="AO338" s="170"/>
      <c r="AP338" s="170"/>
      <c r="AQ338" s="170"/>
      <c r="AR338" s="170"/>
      <c r="AS338" s="170"/>
      <c r="AT338" s="170"/>
      <c r="AU338" s="170"/>
      <c r="AV338" s="170"/>
      <c r="AW338" s="170"/>
      <c r="AX338" s="170"/>
    </row>
    <row r="339" spans="3:50" x14ac:dyDescent="0.2">
      <c r="C339" s="17"/>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c r="AB339" s="170"/>
      <c r="AC339" s="170"/>
      <c r="AD339" s="170"/>
      <c r="AE339" s="170"/>
      <c r="AF339" s="170"/>
      <c r="AG339" s="170"/>
      <c r="AH339" s="170"/>
      <c r="AI339" s="170"/>
      <c r="AJ339" s="170"/>
      <c r="AK339" s="170"/>
      <c r="AL339" s="170"/>
      <c r="AM339" s="170"/>
      <c r="AN339" s="170"/>
      <c r="AO339" s="170"/>
      <c r="AP339" s="170"/>
      <c r="AQ339" s="170"/>
      <c r="AR339" s="170"/>
      <c r="AS339" s="170"/>
      <c r="AT339" s="170"/>
      <c r="AU339" s="170"/>
      <c r="AV339" s="170"/>
      <c r="AW339" s="170"/>
      <c r="AX339" s="170"/>
    </row>
    <row r="340" spans="3:50" x14ac:dyDescent="0.2">
      <c r="C340" s="17"/>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c r="AB340" s="170"/>
      <c r="AC340" s="170"/>
      <c r="AD340" s="170"/>
      <c r="AE340" s="170"/>
      <c r="AF340" s="170"/>
      <c r="AG340" s="170"/>
      <c r="AH340" s="170"/>
      <c r="AI340" s="170"/>
      <c r="AJ340" s="170"/>
      <c r="AK340" s="170"/>
      <c r="AL340" s="170"/>
      <c r="AM340" s="170"/>
      <c r="AN340" s="170"/>
      <c r="AO340" s="170"/>
      <c r="AP340" s="170"/>
      <c r="AQ340" s="170"/>
      <c r="AR340" s="170"/>
      <c r="AS340" s="170"/>
      <c r="AT340" s="170"/>
      <c r="AU340" s="170"/>
      <c r="AV340" s="170"/>
      <c r="AW340" s="170"/>
      <c r="AX340" s="170"/>
    </row>
    <row r="341" spans="3:50" x14ac:dyDescent="0.2">
      <c r="C341" s="17"/>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c r="AB341" s="170"/>
      <c r="AC341" s="170"/>
      <c r="AD341" s="170"/>
      <c r="AE341" s="170"/>
      <c r="AF341" s="170"/>
      <c r="AG341" s="170"/>
      <c r="AH341" s="170"/>
      <c r="AI341" s="170"/>
      <c r="AJ341" s="170"/>
      <c r="AK341" s="170"/>
      <c r="AL341" s="170"/>
      <c r="AM341" s="170"/>
      <c r="AN341" s="170"/>
      <c r="AO341" s="170"/>
      <c r="AP341" s="170"/>
      <c r="AQ341" s="170"/>
      <c r="AR341" s="170"/>
      <c r="AS341" s="170"/>
      <c r="AT341" s="170"/>
      <c r="AU341" s="170"/>
      <c r="AV341" s="170"/>
      <c r="AW341" s="170"/>
      <c r="AX341" s="170"/>
    </row>
    <row r="342" spans="3:50" x14ac:dyDescent="0.2">
      <c r="C342" s="17"/>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c r="AB342" s="170"/>
      <c r="AC342" s="170"/>
      <c r="AD342" s="170"/>
      <c r="AE342" s="170"/>
      <c r="AF342" s="170"/>
      <c r="AG342" s="170"/>
      <c r="AH342" s="170"/>
      <c r="AI342" s="170"/>
      <c r="AJ342" s="170"/>
      <c r="AK342" s="170"/>
      <c r="AL342" s="170"/>
      <c r="AM342" s="170"/>
      <c r="AN342" s="170"/>
      <c r="AO342" s="170"/>
      <c r="AP342" s="170"/>
      <c r="AQ342" s="170"/>
      <c r="AR342" s="170"/>
      <c r="AS342" s="170"/>
      <c r="AT342" s="170"/>
      <c r="AU342" s="170"/>
      <c r="AV342" s="170"/>
      <c r="AW342" s="170"/>
      <c r="AX342" s="170"/>
    </row>
    <row r="343" spans="3:50" x14ac:dyDescent="0.2">
      <c r="C343" s="17"/>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c r="AB343" s="170"/>
      <c r="AC343" s="170"/>
      <c r="AD343" s="170"/>
      <c r="AE343" s="170"/>
      <c r="AF343" s="170"/>
      <c r="AG343" s="170"/>
      <c r="AH343" s="170"/>
      <c r="AI343" s="170"/>
      <c r="AJ343" s="170"/>
      <c r="AK343" s="170"/>
      <c r="AL343" s="170"/>
      <c r="AM343" s="170"/>
      <c r="AN343" s="170"/>
      <c r="AO343" s="170"/>
      <c r="AP343" s="170"/>
      <c r="AQ343" s="170"/>
      <c r="AR343" s="170"/>
      <c r="AS343" s="170"/>
      <c r="AT343" s="170"/>
      <c r="AU343" s="170"/>
      <c r="AV343" s="170"/>
      <c r="AW343" s="170"/>
      <c r="AX343" s="170"/>
    </row>
    <row r="344" spans="3:50" x14ac:dyDescent="0.2">
      <c r="C344" s="17"/>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c r="AB344" s="170"/>
      <c r="AC344" s="170"/>
      <c r="AD344" s="170"/>
      <c r="AE344" s="170"/>
      <c r="AF344" s="170"/>
      <c r="AG344" s="170"/>
      <c r="AH344" s="170"/>
      <c r="AI344" s="170"/>
      <c r="AJ344" s="170"/>
      <c r="AK344" s="170"/>
      <c r="AL344" s="170"/>
      <c r="AM344" s="170"/>
      <c r="AN344" s="170"/>
      <c r="AO344" s="170"/>
      <c r="AP344" s="170"/>
      <c r="AQ344" s="170"/>
      <c r="AR344" s="170"/>
      <c r="AS344" s="170"/>
      <c r="AT344" s="170"/>
      <c r="AU344" s="170"/>
      <c r="AV344" s="170"/>
      <c r="AW344" s="170"/>
      <c r="AX344" s="170"/>
    </row>
    <row r="345" spans="3:50" x14ac:dyDescent="0.2">
      <c r="C345" s="17"/>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c r="AB345" s="170"/>
      <c r="AC345" s="170"/>
      <c r="AD345" s="170"/>
      <c r="AE345" s="170"/>
      <c r="AF345" s="170"/>
      <c r="AG345" s="170"/>
      <c r="AH345" s="170"/>
      <c r="AI345" s="170"/>
      <c r="AJ345" s="170"/>
      <c r="AK345" s="170"/>
      <c r="AL345" s="170"/>
      <c r="AM345" s="170"/>
      <c r="AN345" s="170"/>
      <c r="AO345" s="170"/>
      <c r="AP345" s="170"/>
      <c r="AQ345" s="170"/>
      <c r="AR345" s="170"/>
      <c r="AS345" s="170"/>
      <c r="AT345" s="170"/>
      <c r="AU345" s="170"/>
      <c r="AV345" s="170"/>
      <c r="AW345" s="170"/>
      <c r="AX345" s="170"/>
    </row>
    <row r="346" spans="3:50" x14ac:dyDescent="0.2">
      <c r="C346" s="17"/>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c r="AB346" s="170"/>
      <c r="AC346" s="170"/>
      <c r="AD346" s="170"/>
      <c r="AE346" s="170"/>
      <c r="AF346" s="170"/>
      <c r="AG346" s="170"/>
      <c r="AH346" s="170"/>
      <c r="AI346" s="170"/>
      <c r="AJ346" s="170"/>
      <c r="AK346" s="170"/>
      <c r="AL346" s="170"/>
      <c r="AM346" s="170"/>
      <c r="AN346" s="170"/>
      <c r="AO346" s="170"/>
      <c r="AP346" s="170"/>
      <c r="AQ346" s="170"/>
      <c r="AR346" s="170"/>
      <c r="AS346" s="170"/>
      <c r="AT346" s="170"/>
      <c r="AU346" s="170"/>
      <c r="AV346" s="170"/>
      <c r="AW346" s="170"/>
      <c r="AX346" s="170"/>
    </row>
    <row r="347" spans="3:50" x14ac:dyDescent="0.2">
      <c r="C347" s="17"/>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c r="AB347" s="170"/>
      <c r="AC347" s="170"/>
      <c r="AD347" s="170"/>
      <c r="AE347" s="170"/>
      <c r="AF347" s="170"/>
      <c r="AG347" s="170"/>
      <c r="AH347" s="170"/>
      <c r="AI347" s="170"/>
      <c r="AJ347" s="170"/>
      <c r="AK347" s="170"/>
      <c r="AL347" s="170"/>
      <c r="AM347" s="170"/>
      <c r="AN347" s="170"/>
      <c r="AO347" s="170"/>
      <c r="AP347" s="170"/>
      <c r="AQ347" s="170"/>
      <c r="AR347" s="170"/>
      <c r="AS347" s="170"/>
      <c r="AT347" s="170"/>
      <c r="AU347" s="170"/>
      <c r="AV347" s="170"/>
      <c r="AW347" s="170"/>
      <c r="AX347" s="170"/>
    </row>
    <row r="348" spans="3:50" x14ac:dyDescent="0.2">
      <c r="C348" s="17"/>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c r="AB348" s="170"/>
      <c r="AC348" s="170"/>
      <c r="AD348" s="170"/>
      <c r="AE348" s="170"/>
      <c r="AF348" s="170"/>
      <c r="AG348" s="170"/>
      <c r="AH348" s="170"/>
      <c r="AI348" s="170"/>
      <c r="AJ348" s="170"/>
      <c r="AK348" s="170"/>
      <c r="AL348" s="170"/>
      <c r="AM348" s="170"/>
      <c r="AN348" s="170"/>
      <c r="AO348" s="170"/>
      <c r="AP348" s="170"/>
      <c r="AQ348" s="170"/>
      <c r="AR348" s="170"/>
      <c r="AS348" s="170"/>
      <c r="AT348" s="170"/>
      <c r="AU348" s="170"/>
      <c r="AV348" s="170"/>
      <c r="AW348" s="170"/>
      <c r="AX348" s="170"/>
    </row>
    <row r="349" spans="3:50" x14ac:dyDescent="0.2">
      <c r="C349" s="17"/>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c r="AB349" s="170"/>
      <c r="AC349" s="170"/>
      <c r="AD349" s="170"/>
      <c r="AE349" s="170"/>
      <c r="AF349" s="170"/>
      <c r="AG349" s="170"/>
      <c r="AH349" s="170"/>
      <c r="AI349" s="170"/>
      <c r="AJ349" s="170"/>
      <c r="AK349" s="170"/>
      <c r="AL349" s="170"/>
      <c r="AM349" s="170"/>
      <c r="AN349" s="170"/>
      <c r="AO349" s="170"/>
      <c r="AP349" s="170"/>
      <c r="AQ349" s="170"/>
      <c r="AR349" s="170"/>
      <c r="AS349" s="170"/>
      <c r="AT349" s="170"/>
      <c r="AU349" s="170"/>
      <c r="AV349" s="170"/>
      <c r="AW349" s="170"/>
      <c r="AX349" s="170"/>
    </row>
    <row r="350" spans="3:50" x14ac:dyDescent="0.2">
      <c r="C350" s="17"/>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c r="AB350" s="170"/>
      <c r="AC350" s="170"/>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row>
    <row r="351" spans="3:50" x14ac:dyDescent="0.2">
      <c r="C351" s="17"/>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c r="AB351" s="170"/>
      <c r="AC351" s="170"/>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row>
    <row r="352" spans="3:50" x14ac:dyDescent="0.2">
      <c r="C352" s="17"/>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c r="AB352" s="170"/>
      <c r="AC352" s="170"/>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row>
    <row r="353" spans="3:50" x14ac:dyDescent="0.2">
      <c r="C353" s="17"/>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row>
    <row r="354" spans="3:50" x14ac:dyDescent="0.2">
      <c r="C354" s="17"/>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c r="AB354" s="170"/>
      <c r="AC354" s="170"/>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row>
    <row r="355" spans="3:50" x14ac:dyDescent="0.2">
      <c r="C355" s="17"/>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c r="AB355" s="170"/>
      <c r="AC355" s="170"/>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row>
    <row r="356" spans="3:50" x14ac:dyDescent="0.2">
      <c r="C356" s="17"/>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row>
    <row r="357" spans="3:50" x14ac:dyDescent="0.2">
      <c r="C357" s="17"/>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row>
    <row r="358" spans="3:50" x14ac:dyDescent="0.2">
      <c r="C358" s="17"/>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c r="AB358" s="170"/>
      <c r="AC358" s="170"/>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row>
    <row r="359" spans="3:50" x14ac:dyDescent="0.2">
      <c r="C359" s="17"/>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c r="AB359" s="170"/>
      <c r="AC359" s="170"/>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row>
    <row r="360" spans="3:50" x14ac:dyDescent="0.2">
      <c r="C360" s="17"/>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c r="AB360" s="170"/>
      <c r="AC360" s="170"/>
      <c r="AD360" s="170"/>
      <c r="AE360" s="170"/>
      <c r="AF360" s="170"/>
      <c r="AG360" s="170"/>
      <c r="AH360" s="170"/>
      <c r="AI360" s="170"/>
      <c r="AJ360" s="170"/>
      <c r="AK360" s="170"/>
      <c r="AL360" s="170"/>
      <c r="AM360" s="170"/>
      <c r="AN360" s="170"/>
      <c r="AO360" s="170"/>
      <c r="AP360" s="170"/>
      <c r="AQ360" s="170"/>
      <c r="AR360" s="170"/>
      <c r="AS360" s="170"/>
      <c r="AT360" s="170"/>
      <c r="AU360" s="170"/>
      <c r="AV360" s="170"/>
      <c r="AW360" s="170"/>
      <c r="AX360" s="170"/>
    </row>
    <row r="361" spans="3:50" x14ac:dyDescent="0.2">
      <c r="C361" s="17"/>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c r="AN361" s="170"/>
      <c r="AO361" s="170"/>
      <c r="AP361" s="170"/>
      <c r="AQ361" s="170"/>
      <c r="AR361" s="170"/>
      <c r="AS361" s="170"/>
      <c r="AT361" s="170"/>
      <c r="AU361" s="170"/>
      <c r="AV361" s="170"/>
      <c r="AW361" s="170"/>
      <c r="AX361" s="170"/>
    </row>
    <row r="362" spans="3:50" x14ac:dyDescent="0.2">
      <c r="C362" s="17"/>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c r="AB362" s="170"/>
      <c r="AC362" s="170"/>
      <c r="AD362" s="170"/>
      <c r="AE362" s="170"/>
      <c r="AF362" s="170"/>
      <c r="AG362" s="170"/>
      <c r="AH362" s="170"/>
      <c r="AI362" s="170"/>
      <c r="AJ362" s="170"/>
      <c r="AK362" s="170"/>
      <c r="AL362" s="170"/>
      <c r="AM362" s="170"/>
      <c r="AN362" s="170"/>
      <c r="AO362" s="170"/>
      <c r="AP362" s="170"/>
      <c r="AQ362" s="170"/>
      <c r="AR362" s="170"/>
      <c r="AS362" s="170"/>
      <c r="AT362" s="170"/>
      <c r="AU362" s="170"/>
      <c r="AV362" s="170"/>
      <c r="AW362" s="170"/>
      <c r="AX362" s="170"/>
    </row>
    <row r="363" spans="3:50" x14ac:dyDescent="0.2">
      <c r="C363" s="17"/>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c r="AB363" s="170"/>
      <c r="AC363" s="170"/>
      <c r="AD363" s="170"/>
      <c r="AE363" s="170"/>
      <c r="AF363" s="170"/>
      <c r="AG363" s="170"/>
      <c r="AH363" s="170"/>
      <c r="AI363" s="170"/>
      <c r="AJ363" s="170"/>
      <c r="AK363" s="170"/>
      <c r="AL363" s="170"/>
      <c r="AM363" s="170"/>
      <c r="AN363" s="170"/>
      <c r="AO363" s="170"/>
      <c r="AP363" s="170"/>
      <c r="AQ363" s="170"/>
      <c r="AR363" s="170"/>
      <c r="AS363" s="170"/>
      <c r="AT363" s="170"/>
      <c r="AU363" s="170"/>
      <c r="AV363" s="170"/>
      <c r="AW363" s="170"/>
      <c r="AX363" s="170"/>
    </row>
    <row r="364" spans="3:50" x14ac:dyDescent="0.2">
      <c r="C364" s="17"/>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c r="AB364" s="170"/>
      <c r="AC364" s="170"/>
      <c r="AD364" s="170"/>
      <c r="AE364" s="170"/>
      <c r="AF364" s="170"/>
      <c r="AG364" s="170"/>
      <c r="AH364" s="170"/>
      <c r="AI364" s="170"/>
      <c r="AJ364" s="170"/>
      <c r="AK364" s="170"/>
      <c r="AL364" s="170"/>
      <c r="AM364" s="170"/>
      <c r="AN364" s="170"/>
      <c r="AO364" s="170"/>
      <c r="AP364" s="170"/>
      <c r="AQ364" s="170"/>
      <c r="AR364" s="170"/>
      <c r="AS364" s="170"/>
      <c r="AT364" s="170"/>
      <c r="AU364" s="170"/>
      <c r="AV364" s="170"/>
      <c r="AW364" s="170"/>
      <c r="AX364" s="170"/>
    </row>
    <row r="365" spans="3:50" x14ac:dyDescent="0.2">
      <c r="C365" s="17"/>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c r="AB365" s="170"/>
      <c r="AC365" s="170"/>
      <c r="AD365" s="170"/>
      <c r="AE365" s="170"/>
      <c r="AF365" s="170"/>
      <c r="AG365" s="170"/>
      <c r="AH365" s="170"/>
      <c r="AI365" s="170"/>
      <c r="AJ365" s="170"/>
      <c r="AK365" s="170"/>
      <c r="AL365" s="170"/>
      <c r="AM365" s="170"/>
      <c r="AN365" s="170"/>
      <c r="AO365" s="170"/>
      <c r="AP365" s="170"/>
      <c r="AQ365" s="170"/>
      <c r="AR365" s="170"/>
      <c r="AS365" s="170"/>
      <c r="AT365" s="170"/>
      <c r="AU365" s="170"/>
      <c r="AV365" s="170"/>
      <c r="AW365" s="170"/>
      <c r="AX365" s="170"/>
    </row>
    <row r="366" spans="3:50" x14ac:dyDescent="0.2">
      <c r="C366" s="17"/>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c r="AB366" s="170"/>
      <c r="AC366" s="170"/>
      <c r="AD366" s="170"/>
      <c r="AE366" s="170"/>
      <c r="AF366" s="170"/>
      <c r="AG366" s="170"/>
      <c r="AH366" s="170"/>
      <c r="AI366" s="170"/>
      <c r="AJ366" s="170"/>
      <c r="AK366" s="170"/>
      <c r="AL366" s="170"/>
      <c r="AM366" s="170"/>
      <c r="AN366" s="170"/>
      <c r="AO366" s="170"/>
      <c r="AP366" s="170"/>
      <c r="AQ366" s="170"/>
      <c r="AR366" s="170"/>
      <c r="AS366" s="170"/>
      <c r="AT366" s="170"/>
      <c r="AU366" s="170"/>
      <c r="AV366" s="170"/>
      <c r="AW366" s="170"/>
      <c r="AX366" s="170"/>
    </row>
    <row r="367" spans="3:50" x14ac:dyDescent="0.2">
      <c r="C367" s="17"/>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c r="AB367" s="170"/>
      <c r="AC367" s="170"/>
      <c r="AD367" s="170"/>
      <c r="AE367" s="170"/>
      <c r="AF367" s="170"/>
      <c r="AG367" s="170"/>
      <c r="AH367" s="170"/>
      <c r="AI367" s="170"/>
      <c r="AJ367" s="170"/>
      <c r="AK367" s="170"/>
      <c r="AL367" s="170"/>
      <c r="AM367" s="170"/>
      <c r="AN367" s="170"/>
      <c r="AO367" s="170"/>
      <c r="AP367" s="170"/>
      <c r="AQ367" s="170"/>
      <c r="AR367" s="170"/>
      <c r="AS367" s="170"/>
      <c r="AT367" s="170"/>
      <c r="AU367" s="170"/>
      <c r="AV367" s="170"/>
      <c r="AW367" s="170"/>
      <c r="AX367" s="170"/>
    </row>
    <row r="368" spans="3:50" x14ac:dyDescent="0.2">
      <c r="C368" s="17"/>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c r="AB368" s="170"/>
      <c r="AC368" s="170"/>
      <c r="AD368" s="170"/>
      <c r="AE368" s="170"/>
      <c r="AF368" s="170"/>
      <c r="AG368" s="170"/>
      <c r="AH368" s="170"/>
      <c r="AI368" s="170"/>
      <c r="AJ368" s="170"/>
      <c r="AK368" s="170"/>
      <c r="AL368" s="170"/>
      <c r="AM368" s="170"/>
      <c r="AN368" s="170"/>
      <c r="AO368" s="170"/>
      <c r="AP368" s="170"/>
      <c r="AQ368" s="170"/>
      <c r="AR368" s="170"/>
      <c r="AS368" s="170"/>
      <c r="AT368" s="170"/>
      <c r="AU368" s="170"/>
      <c r="AV368" s="170"/>
      <c r="AW368" s="170"/>
      <c r="AX368" s="170"/>
    </row>
    <row r="369" spans="3:50" x14ac:dyDescent="0.2">
      <c r="C369" s="17"/>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c r="AB369" s="170"/>
      <c r="AC369" s="170"/>
      <c r="AD369" s="170"/>
      <c r="AE369" s="170"/>
      <c r="AF369" s="170"/>
      <c r="AG369" s="170"/>
      <c r="AH369" s="170"/>
      <c r="AI369" s="170"/>
      <c r="AJ369" s="170"/>
      <c r="AK369" s="170"/>
      <c r="AL369" s="170"/>
      <c r="AM369" s="170"/>
      <c r="AN369" s="170"/>
      <c r="AO369" s="170"/>
      <c r="AP369" s="170"/>
      <c r="AQ369" s="170"/>
      <c r="AR369" s="170"/>
      <c r="AS369" s="170"/>
      <c r="AT369" s="170"/>
      <c r="AU369" s="170"/>
      <c r="AV369" s="170"/>
      <c r="AW369" s="170"/>
      <c r="AX369" s="170"/>
    </row>
    <row r="370" spans="3:50" x14ac:dyDescent="0.2">
      <c r="C370" s="17"/>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c r="AB370" s="170"/>
      <c r="AC370" s="170"/>
      <c r="AD370" s="170"/>
      <c r="AE370" s="170"/>
      <c r="AF370" s="170"/>
      <c r="AG370" s="170"/>
      <c r="AH370" s="170"/>
      <c r="AI370" s="170"/>
      <c r="AJ370" s="170"/>
      <c r="AK370" s="170"/>
      <c r="AL370" s="170"/>
      <c r="AM370" s="170"/>
      <c r="AN370" s="170"/>
      <c r="AO370" s="170"/>
      <c r="AP370" s="170"/>
      <c r="AQ370" s="170"/>
      <c r="AR370" s="170"/>
      <c r="AS370" s="170"/>
      <c r="AT370" s="170"/>
      <c r="AU370" s="170"/>
      <c r="AV370" s="170"/>
      <c r="AW370" s="170"/>
      <c r="AX370" s="170"/>
    </row>
    <row r="371" spans="3:50" x14ac:dyDescent="0.2">
      <c r="C371" s="17"/>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c r="AB371" s="170"/>
      <c r="AC371" s="170"/>
      <c r="AD371" s="170"/>
      <c r="AE371" s="170"/>
      <c r="AF371" s="170"/>
      <c r="AG371" s="170"/>
      <c r="AH371" s="170"/>
      <c r="AI371" s="170"/>
      <c r="AJ371" s="170"/>
      <c r="AK371" s="170"/>
      <c r="AL371" s="170"/>
      <c r="AM371" s="170"/>
      <c r="AN371" s="170"/>
      <c r="AO371" s="170"/>
      <c r="AP371" s="170"/>
      <c r="AQ371" s="170"/>
      <c r="AR371" s="170"/>
      <c r="AS371" s="170"/>
      <c r="AT371" s="170"/>
      <c r="AU371" s="170"/>
      <c r="AV371" s="170"/>
      <c r="AW371" s="170"/>
      <c r="AX371" s="170"/>
    </row>
    <row r="372" spans="3:50" x14ac:dyDescent="0.2">
      <c r="C372" s="17"/>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c r="AB372" s="170"/>
      <c r="AC372" s="170"/>
      <c r="AD372" s="170"/>
      <c r="AE372" s="170"/>
      <c r="AF372" s="170"/>
      <c r="AG372" s="170"/>
      <c r="AH372" s="170"/>
      <c r="AI372" s="170"/>
      <c r="AJ372" s="170"/>
      <c r="AK372" s="170"/>
      <c r="AL372" s="170"/>
      <c r="AM372" s="170"/>
      <c r="AN372" s="170"/>
      <c r="AO372" s="170"/>
      <c r="AP372" s="170"/>
      <c r="AQ372" s="170"/>
      <c r="AR372" s="170"/>
      <c r="AS372" s="170"/>
      <c r="AT372" s="170"/>
      <c r="AU372" s="170"/>
      <c r="AV372" s="170"/>
      <c r="AW372" s="170"/>
      <c r="AX372" s="170"/>
    </row>
    <row r="373" spans="3:50" x14ac:dyDescent="0.2">
      <c r="C373" s="17"/>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c r="AB373" s="170"/>
      <c r="AC373" s="170"/>
      <c r="AD373" s="170"/>
      <c r="AE373" s="170"/>
      <c r="AF373" s="170"/>
      <c r="AG373" s="170"/>
      <c r="AH373" s="170"/>
      <c r="AI373" s="170"/>
      <c r="AJ373" s="170"/>
      <c r="AK373" s="170"/>
      <c r="AL373" s="170"/>
      <c r="AM373" s="170"/>
      <c r="AN373" s="170"/>
      <c r="AO373" s="170"/>
      <c r="AP373" s="170"/>
      <c r="AQ373" s="170"/>
      <c r="AR373" s="170"/>
      <c r="AS373" s="170"/>
      <c r="AT373" s="170"/>
      <c r="AU373" s="170"/>
      <c r="AV373" s="170"/>
      <c r="AW373" s="170"/>
      <c r="AX373" s="170"/>
    </row>
    <row r="374" spans="3:50" x14ac:dyDescent="0.2">
      <c r="C374" s="17"/>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70"/>
      <c r="AL374" s="170"/>
      <c r="AM374" s="170"/>
      <c r="AN374" s="170"/>
      <c r="AO374" s="170"/>
      <c r="AP374" s="170"/>
      <c r="AQ374" s="170"/>
      <c r="AR374" s="170"/>
      <c r="AS374" s="170"/>
      <c r="AT374" s="170"/>
      <c r="AU374" s="170"/>
      <c r="AV374" s="170"/>
      <c r="AW374" s="170"/>
      <c r="AX374" s="170"/>
    </row>
    <row r="375" spans="3:50" x14ac:dyDescent="0.2">
      <c r="C375" s="17"/>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c r="AB375" s="170"/>
      <c r="AC375" s="170"/>
      <c r="AD375" s="170"/>
      <c r="AE375" s="170"/>
      <c r="AF375" s="170"/>
      <c r="AG375" s="170"/>
      <c r="AH375" s="170"/>
      <c r="AI375" s="170"/>
      <c r="AJ375" s="170"/>
      <c r="AK375" s="170"/>
      <c r="AL375" s="170"/>
      <c r="AM375" s="170"/>
      <c r="AN375" s="170"/>
      <c r="AO375" s="170"/>
      <c r="AP375" s="170"/>
      <c r="AQ375" s="170"/>
      <c r="AR375" s="170"/>
      <c r="AS375" s="170"/>
      <c r="AT375" s="170"/>
      <c r="AU375" s="170"/>
      <c r="AV375" s="170"/>
      <c r="AW375" s="170"/>
      <c r="AX375" s="170"/>
    </row>
    <row r="376" spans="3:50" x14ac:dyDescent="0.2">
      <c r="C376" s="17"/>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c r="AB376" s="170"/>
      <c r="AC376" s="170"/>
      <c r="AD376" s="170"/>
      <c r="AE376" s="170"/>
      <c r="AF376" s="170"/>
      <c r="AG376" s="170"/>
      <c r="AH376" s="170"/>
      <c r="AI376" s="170"/>
      <c r="AJ376" s="170"/>
      <c r="AK376" s="170"/>
      <c r="AL376" s="170"/>
      <c r="AM376" s="170"/>
      <c r="AN376" s="170"/>
      <c r="AO376" s="170"/>
      <c r="AP376" s="170"/>
      <c r="AQ376" s="170"/>
      <c r="AR376" s="170"/>
      <c r="AS376" s="170"/>
      <c r="AT376" s="170"/>
      <c r="AU376" s="170"/>
      <c r="AV376" s="170"/>
      <c r="AW376" s="170"/>
      <c r="AX376" s="170"/>
    </row>
    <row r="377" spans="3:50" x14ac:dyDescent="0.2">
      <c r="C377" s="17"/>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c r="AB377" s="170"/>
      <c r="AC377" s="170"/>
      <c r="AD377" s="170"/>
      <c r="AE377" s="170"/>
      <c r="AF377" s="170"/>
      <c r="AG377" s="170"/>
      <c r="AH377" s="170"/>
      <c r="AI377" s="170"/>
      <c r="AJ377" s="170"/>
      <c r="AK377" s="170"/>
      <c r="AL377" s="170"/>
      <c r="AM377" s="170"/>
      <c r="AN377" s="170"/>
      <c r="AO377" s="170"/>
      <c r="AP377" s="170"/>
      <c r="AQ377" s="170"/>
      <c r="AR377" s="170"/>
      <c r="AS377" s="170"/>
      <c r="AT377" s="170"/>
      <c r="AU377" s="170"/>
      <c r="AV377" s="170"/>
      <c r="AW377" s="170"/>
      <c r="AX377" s="170"/>
    </row>
    <row r="378" spans="3:50" x14ac:dyDescent="0.2">
      <c r="C378" s="17"/>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c r="AB378" s="170"/>
      <c r="AC378" s="170"/>
      <c r="AD378" s="170"/>
      <c r="AE378" s="170"/>
      <c r="AF378" s="170"/>
      <c r="AG378" s="170"/>
      <c r="AH378" s="170"/>
      <c r="AI378" s="170"/>
      <c r="AJ378" s="170"/>
      <c r="AK378" s="170"/>
      <c r="AL378" s="170"/>
      <c r="AM378" s="170"/>
      <c r="AN378" s="170"/>
      <c r="AO378" s="170"/>
      <c r="AP378" s="170"/>
      <c r="AQ378" s="170"/>
      <c r="AR378" s="170"/>
      <c r="AS378" s="170"/>
      <c r="AT378" s="170"/>
      <c r="AU378" s="170"/>
      <c r="AV378" s="170"/>
      <c r="AW378" s="170"/>
      <c r="AX378" s="170"/>
    </row>
    <row r="379" spans="3:50" x14ac:dyDescent="0.2">
      <c r="C379" s="17"/>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c r="AB379" s="170"/>
      <c r="AC379" s="170"/>
      <c r="AD379" s="170"/>
      <c r="AE379" s="170"/>
      <c r="AF379" s="170"/>
      <c r="AG379" s="170"/>
      <c r="AH379" s="170"/>
      <c r="AI379" s="170"/>
      <c r="AJ379" s="170"/>
      <c r="AK379" s="170"/>
      <c r="AL379" s="170"/>
      <c r="AM379" s="170"/>
      <c r="AN379" s="170"/>
      <c r="AO379" s="170"/>
      <c r="AP379" s="170"/>
      <c r="AQ379" s="170"/>
      <c r="AR379" s="170"/>
      <c r="AS379" s="170"/>
      <c r="AT379" s="170"/>
      <c r="AU379" s="170"/>
      <c r="AV379" s="170"/>
      <c r="AW379" s="170"/>
      <c r="AX379" s="170"/>
    </row>
    <row r="380" spans="3:50" x14ac:dyDescent="0.2">
      <c r="C380" s="17"/>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c r="AQ380" s="170"/>
      <c r="AR380" s="170"/>
      <c r="AS380" s="170"/>
      <c r="AT380" s="170"/>
      <c r="AU380" s="170"/>
      <c r="AV380" s="170"/>
      <c r="AW380" s="170"/>
      <c r="AX380" s="170"/>
    </row>
    <row r="381" spans="3:50" x14ac:dyDescent="0.2">
      <c r="C381" s="17"/>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c r="AB381" s="170"/>
      <c r="AC381" s="170"/>
      <c r="AD381" s="170"/>
      <c r="AE381" s="170"/>
      <c r="AF381" s="170"/>
      <c r="AG381" s="170"/>
      <c r="AH381" s="170"/>
      <c r="AI381" s="170"/>
      <c r="AJ381" s="170"/>
      <c r="AK381" s="170"/>
      <c r="AL381" s="170"/>
      <c r="AM381" s="170"/>
      <c r="AN381" s="170"/>
      <c r="AO381" s="170"/>
      <c r="AP381" s="170"/>
      <c r="AQ381" s="170"/>
      <c r="AR381" s="170"/>
      <c r="AS381" s="170"/>
      <c r="AT381" s="170"/>
      <c r="AU381" s="170"/>
      <c r="AV381" s="170"/>
      <c r="AW381" s="170"/>
      <c r="AX381" s="170"/>
    </row>
    <row r="382" spans="3:50" x14ac:dyDescent="0.2">
      <c r="C382" s="17"/>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c r="AB382" s="170"/>
      <c r="AC382" s="170"/>
      <c r="AD382" s="170"/>
      <c r="AE382" s="170"/>
      <c r="AF382" s="170"/>
      <c r="AG382" s="170"/>
      <c r="AH382" s="170"/>
      <c r="AI382" s="170"/>
      <c r="AJ382" s="170"/>
      <c r="AK382" s="170"/>
      <c r="AL382" s="170"/>
      <c r="AM382" s="170"/>
      <c r="AN382" s="170"/>
      <c r="AO382" s="170"/>
      <c r="AP382" s="170"/>
      <c r="AQ382" s="170"/>
      <c r="AR382" s="170"/>
      <c r="AS382" s="170"/>
      <c r="AT382" s="170"/>
      <c r="AU382" s="170"/>
      <c r="AV382" s="170"/>
      <c r="AW382" s="170"/>
      <c r="AX382" s="170"/>
    </row>
    <row r="383" spans="3:50" x14ac:dyDescent="0.2">
      <c r="C383" s="17"/>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c r="AB383" s="170"/>
      <c r="AC383" s="170"/>
      <c r="AD383" s="170"/>
      <c r="AE383" s="170"/>
      <c r="AF383" s="170"/>
      <c r="AG383" s="170"/>
      <c r="AH383" s="170"/>
      <c r="AI383" s="170"/>
      <c r="AJ383" s="170"/>
      <c r="AK383" s="170"/>
      <c r="AL383" s="170"/>
      <c r="AM383" s="170"/>
      <c r="AN383" s="170"/>
      <c r="AO383" s="170"/>
      <c r="AP383" s="170"/>
      <c r="AQ383" s="170"/>
      <c r="AR383" s="170"/>
      <c r="AS383" s="170"/>
      <c r="AT383" s="170"/>
      <c r="AU383" s="170"/>
      <c r="AV383" s="170"/>
      <c r="AW383" s="170"/>
      <c r="AX383" s="170"/>
    </row>
    <row r="384" spans="3:50" x14ac:dyDescent="0.2">
      <c r="C384" s="17"/>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c r="AB384" s="170"/>
      <c r="AC384" s="170"/>
      <c r="AD384" s="170"/>
      <c r="AE384" s="170"/>
      <c r="AF384" s="170"/>
      <c r="AG384" s="170"/>
      <c r="AH384" s="170"/>
      <c r="AI384" s="170"/>
      <c r="AJ384" s="170"/>
      <c r="AK384" s="170"/>
      <c r="AL384" s="170"/>
      <c r="AM384" s="170"/>
      <c r="AN384" s="170"/>
      <c r="AO384" s="170"/>
      <c r="AP384" s="170"/>
      <c r="AQ384" s="170"/>
      <c r="AR384" s="170"/>
      <c r="AS384" s="170"/>
      <c r="AT384" s="170"/>
      <c r="AU384" s="170"/>
      <c r="AV384" s="170"/>
      <c r="AW384" s="170"/>
      <c r="AX384" s="170"/>
    </row>
    <row r="385" spans="3:50" x14ac:dyDescent="0.2">
      <c r="C385" s="17"/>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c r="AB385" s="170"/>
      <c r="AC385" s="170"/>
      <c r="AD385" s="170"/>
      <c r="AE385" s="170"/>
      <c r="AF385" s="170"/>
      <c r="AG385" s="170"/>
      <c r="AH385" s="170"/>
      <c r="AI385" s="170"/>
      <c r="AJ385" s="170"/>
      <c r="AK385" s="170"/>
      <c r="AL385" s="170"/>
      <c r="AM385" s="170"/>
      <c r="AN385" s="170"/>
      <c r="AO385" s="170"/>
      <c r="AP385" s="170"/>
      <c r="AQ385" s="170"/>
      <c r="AR385" s="170"/>
      <c r="AS385" s="170"/>
      <c r="AT385" s="170"/>
      <c r="AU385" s="170"/>
      <c r="AV385" s="170"/>
      <c r="AW385" s="170"/>
      <c r="AX385" s="170"/>
    </row>
    <row r="386" spans="3:50" x14ac:dyDescent="0.2">
      <c r="C386" s="17"/>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c r="AB386" s="170"/>
      <c r="AC386" s="170"/>
      <c r="AD386" s="170"/>
      <c r="AE386" s="170"/>
      <c r="AF386" s="170"/>
      <c r="AG386" s="170"/>
      <c r="AH386" s="170"/>
      <c r="AI386" s="170"/>
      <c r="AJ386" s="170"/>
      <c r="AK386" s="170"/>
      <c r="AL386" s="170"/>
      <c r="AM386" s="170"/>
      <c r="AN386" s="170"/>
      <c r="AO386" s="170"/>
      <c r="AP386" s="170"/>
      <c r="AQ386" s="170"/>
      <c r="AR386" s="170"/>
      <c r="AS386" s="170"/>
      <c r="AT386" s="170"/>
      <c r="AU386" s="170"/>
      <c r="AV386" s="170"/>
      <c r="AW386" s="170"/>
      <c r="AX386" s="170"/>
    </row>
    <row r="387" spans="3:50" x14ac:dyDescent="0.2">
      <c r="C387" s="17"/>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c r="AB387" s="170"/>
      <c r="AC387" s="170"/>
      <c r="AD387" s="170"/>
      <c r="AE387" s="170"/>
      <c r="AF387" s="170"/>
      <c r="AG387" s="170"/>
      <c r="AH387" s="170"/>
      <c r="AI387" s="170"/>
      <c r="AJ387" s="170"/>
      <c r="AK387" s="170"/>
      <c r="AL387" s="170"/>
      <c r="AM387" s="170"/>
      <c r="AN387" s="170"/>
      <c r="AO387" s="170"/>
      <c r="AP387" s="170"/>
      <c r="AQ387" s="170"/>
      <c r="AR387" s="170"/>
      <c r="AS387" s="170"/>
      <c r="AT387" s="170"/>
      <c r="AU387" s="170"/>
      <c r="AV387" s="170"/>
      <c r="AW387" s="170"/>
      <c r="AX387" s="170"/>
    </row>
    <row r="388" spans="3:50" x14ac:dyDescent="0.2">
      <c r="C388" s="17"/>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c r="AB388" s="170"/>
      <c r="AC388" s="170"/>
      <c r="AD388" s="170"/>
      <c r="AE388" s="170"/>
      <c r="AF388" s="170"/>
      <c r="AG388" s="170"/>
      <c r="AH388" s="170"/>
      <c r="AI388" s="170"/>
      <c r="AJ388" s="170"/>
      <c r="AK388" s="170"/>
      <c r="AL388" s="170"/>
      <c r="AM388" s="170"/>
      <c r="AN388" s="170"/>
      <c r="AO388" s="170"/>
      <c r="AP388" s="170"/>
      <c r="AQ388" s="170"/>
      <c r="AR388" s="170"/>
      <c r="AS388" s="170"/>
      <c r="AT388" s="170"/>
      <c r="AU388" s="170"/>
      <c r="AV388" s="170"/>
      <c r="AW388" s="170"/>
      <c r="AX388" s="170"/>
    </row>
    <row r="389" spans="3:50" x14ac:dyDescent="0.2">
      <c r="C389" s="17"/>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c r="AB389" s="170"/>
      <c r="AC389" s="170"/>
      <c r="AD389" s="170"/>
      <c r="AE389" s="170"/>
      <c r="AF389" s="170"/>
      <c r="AG389" s="170"/>
      <c r="AH389" s="170"/>
      <c r="AI389" s="170"/>
      <c r="AJ389" s="170"/>
      <c r="AK389" s="170"/>
      <c r="AL389" s="170"/>
      <c r="AM389" s="170"/>
      <c r="AN389" s="170"/>
      <c r="AO389" s="170"/>
      <c r="AP389" s="170"/>
      <c r="AQ389" s="170"/>
      <c r="AR389" s="170"/>
      <c r="AS389" s="170"/>
      <c r="AT389" s="170"/>
      <c r="AU389" s="170"/>
      <c r="AV389" s="170"/>
      <c r="AW389" s="170"/>
      <c r="AX389" s="170"/>
    </row>
    <row r="390" spans="3:50" x14ac:dyDescent="0.2">
      <c r="C390" s="17"/>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c r="AB390" s="170"/>
      <c r="AC390" s="170"/>
      <c r="AD390" s="170"/>
      <c r="AE390" s="170"/>
      <c r="AF390" s="170"/>
      <c r="AG390" s="170"/>
      <c r="AH390" s="170"/>
      <c r="AI390" s="170"/>
      <c r="AJ390" s="170"/>
      <c r="AK390" s="170"/>
      <c r="AL390" s="170"/>
      <c r="AM390" s="170"/>
      <c r="AN390" s="170"/>
      <c r="AO390" s="170"/>
      <c r="AP390" s="170"/>
      <c r="AQ390" s="170"/>
      <c r="AR390" s="170"/>
      <c r="AS390" s="170"/>
      <c r="AT390" s="170"/>
      <c r="AU390" s="170"/>
      <c r="AV390" s="170"/>
      <c r="AW390" s="170"/>
      <c r="AX390" s="170"/>
    </row>
    <row r="391" spans="3:50" x14ac:dyDescent="0.2">
      <c r="C391" s="17"/>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c r="AB391" s="170"/>
      <c r="AC391" s="170"/>
      <c r="AD391" s="170"/>
      <c r="AE391" s="170"/>
      <c r="AF391" s="170"/>
      <c r="AG391" s="170"/>
      <c r="AH391" s="170"/>
      <c r="AI391" s="170"/>
      <c r="AJ391" s="170"/>
      <c r="AK391" s="170"/>
      <c r="AL391" s="170"/>
      <c r="AM391" s="170"/>
      <c r="AN391" s="170"/>
      <c r="AO391" s="170"/>
      <c r="AP391" s="170"/>
      <c r="AQ391" s="170"/>
      <c r="AR391" s="170"/>
      <c r="AS391" s="170"/>
      <c r="AT391" s="170"/>
      <c r="AU391" s="170"/>
      <c r="AV391" s="170"/>
      <c r="AW391" s="170"/>
      <c r="AX391" s="170"/>
    </row>
    <row r="392" spans="3:50" x14ac:dyDescent="0.2">
      <c r="C392" s="17"/>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c r="AN392" s="170"/>
      <c r="AO392" s="170"/>
      <c r="AP392" s="170"/>
      <c r="AQ392" s="170"/>
      <c r="AR392" s="170"/>
      <c r="AS392" s="170"/>
      <c r="AT392" s="170"/>
      <c r="AU392" s="170"/>
      <c r="AV392" s="170"/>
      <c r="AW392" s="170"/>
      <c r="AX392" s="170"/>
    </row>
    <row r="393" spans="3:50" x14ac:dyDescent="0.2">
      <c r="C393" s="17"/>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c r="AB393" s="170"/>
      <c r="AC393" s="170"/>
      <c r="AD393" s="170"/>
      <c r="AE393" s="170"/>
      <c r="AF393" s="170"/>
      <c r="AG393" s="170"/>
      <c r="AH393" s="170"/>
      <c r="AI393" s="170"/>
      <c r="AJ393" s="170"/>
      <c r="AK393" s="170"/>
      <c r="AL393" s="170"/>
      <c r="AM393" s="170"/>
      <c r="AN393" s="170"/>
      <c r="AO393" s="170"/>
      <c r="AP393" s="170"/>
      <c r="AQ393" s="170"/>
      <c r="AR393" s="170"/>
      <c r="AS393" s="170"/>
      <c r="AT393" s="170"/>
      <c r="AU393" s="170"/>
      <c r="AV393" s="170"/>
      <c r="AW393" s="170"/>
      <c r="AX393" s="170"/>
    </row>
    <row r="394" spans="3:50" x14ac:dyDescent="0.2">
      <c r="C394" s="17"/>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c r="AB394" s="170"/>
      <c r="AC394" s="170"/>
      <c r="AD394" s="170"/>
      <c r="AE394" s="170"/>
      <c r="AF394" s="170"/>
      <c r="AG394" s="170"/>
      <c r="AH394" s="170"/>
      <c r="AI394" s="170"/>
      <c r="AJ394" s="170"/>
      <c r="AK394" s="170"/>
      <c r="AL394" s="170"/>
      <c r="AM394" s="170"/>
      <c r="AN394" s="170"/>
      <c r="AO394" s="170"/>
      <c r="AP394" s="170"/>
      <c r="AQ394" s="170"/>
      <c r="AR394" s="170"/>
      <c r="AS394" s="170"/>
      <c r="AT394" s="170"/>
      <c r="AU394" s="170"/>
      <c r="AV394" s="170"/>
      <c r="AW394" s="170"/>
      <c r="AX394" s="170"/>
    </row>
    <row r="395" spans="3:50" x14ac:dyDescent="0.2">
      <c r="C395" s="17"/>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c r="AB395" s="170"/>
      <c r="AC395" s="170"/>
      <c r="AD395" s="170"/>
      <c r="AE395" s="170"/>
      <c r="AF395" s="170"/>
      <c r="AG395" s="170"/>
      <c r="AH395" s="170"/>
      <c r="AI395" s="170"/>
      <c r="AJ395" s="170"/>
      <c r="AK395" s="170"/>
      <c r="AL395" s="170"/>
      <c r="AM395" s="170"/>
      <c r="AN395" s="170"/>
      <c r="AO395" s="170"/>
      <c r="AP395" s="170"/>
      <c r="AQ395" s="170"/>
      <c r="AR395" s="170"/>
      <c r="AS395" s="170"/>
      <c r="AT395" s="170"/>
      <c r="AU395" s="170"/>
      <c r="AV395" s="170"/>
      <c r="AW395" s="170"/>
      <c r="AX395" s="170"/>
    </row>
    <row r="396" spans="3:50" x14ac:dyDescent="0.2">
      <c r="C396" s="17"/>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c r="AB396" s="170"/>
      <c r="AC396" s="170"/>
      <c r="AD396" s="170"/>
      <c r="AE396" s="170"/>
      <c r="AF396" s="170"/>
      <c r="AG396" s="170"/>
      <c r="AH396" s="170"/>
      <c r="AI396" s="170"/>
      <c r="AJ396" s="170"/>
      <c r="AK396" s="170"/>
      <c r="AL396" s="170"/>
      <c r="AM396" s="170"/>
      <c r="AN396" s="170"/>
      <c r="AO396" s="170"/>
      <c r="AP396" s="170"/>
      <c r="AQ396" s="170"/>
      <c r="AR396" s="170"/>
      <c r="AS396" s="170"/>
      <c r="AT396" s="170"/>
      <c r="AU396" s="170"/>
      <c r="AV396" s="170"/>
      <c r="AW396" s="170"/>
      <c r="AX396" s="170"/>
    </row>
    <row r="397" spans="3:50" x14ac:dyDescent="0.2">
      <c r="C397" s="17"/>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c r="AB397" s="170"/>
      <c r="AC397" s="170"/>
      <c r="AD397" s="170"/>
      <c r="AE397" s="170"/>
      <c r="AF397" s="170"/>
      <c r="AG397" s="170"/>
      <c r="AH397" s="170"/>
      <c r="AI397" s="170"/>
      <c r="AJ397" s="170"/>
      <c r="AK397" s="170"/>
      <c r="AL397" s="170"/>
      <c r="AM397" s="170"/>
      <c r="AN397" s="170"/>
      <c r="AO397" s="170"/>
      <c r="AP397" s="170"/>
      <c r="AQ397" s="170"/>
      <c r="AR397" s="170"/>
      <c r="AS397" s="170"/>
      <c r="AT397" s="170"/>
      <c r="AU397" s="170"/>
      <c r="AV397" s="170"/>
      <c r="AW397" s="170"/>
      <c r="AX397" s="170"/>
    </row>
    <row r="398" spans="3:50" x14ac:dyDescent="0.2">
      <c r="C398" s="17"/>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c r="AB398" s="170"/>
      <c r="AC398" s="170"/>
      <c r="AD398" s="170"/>
      <c r="AE398" s="170"/>
      <c r="AF398" s="170"/>
      <c r="AG398" s="170"/>
      <c r="AH398" s="170"/>
      <c r="AI398" s="170"/>
      <c r="AJ398" s="170"/>
      <c r="AK398" s="170"/>
      <c r="AL398" s="170"/>
      <c r="AM398" s="170"/>
      <c r="AN398" s="170"/>
      <c r="AO398" s="170"/>
      <c r="AP398" s="170"/>
      <c r="AQ398" s="170"/>
      <c r="AR398" s="170"/>
      <c r="AS398" s="170"/>
      <c r="AT398" s="170"/>
      <c r="AU398" s="170"/>
      <c r="AV398" s="170"/>
      <c r="AW398" s="170"/>
      <c r="AX398" s="170"/>
    </row>
    <row r="399" spans="3:50" x14ac:dyDescent="0.2">
      <c r="C399" s="17"/>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c r="AB399" s="170"/>
      <c r="AC399" s="170"/>
      <c r="AD399" s="170"/>
      <c r="AE399" s="170"/>
      <c r="AF399" s="170"/>
      <c r="AG399" s="170"/>
      <c r="AH399" s="170"/>
      <c r="AI399" s="170"/>
      <c r="AJ399" s="170"/>
      <c r="AK399" s="170"/>
      <c r="AL399" s="170"/>
      <c r="AM399" s="170"/>
      <c r="AN399" s="170"/>
      <c r="AO399" s="170"/>
      <c r="AP399" s="170"/>
      <c r="AQ399" s="170"/>
      <c r="AR399" s="170"/>
      <c r="AS399" s="170"/>
      <c r="AT399" s="170"/>
      <c r="AU399" s="170"/>
      <c r="AV399" s="170"/>
      <c r="AW399" s="170"/>
      <c r="AX399" s="170"/>
    </row>
    <row r="400" spans="3:50" x14ac:dyDescent="0.2">
      <c r="C400" s="17"/>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0"/>
      <c r="AK400" s="170"/>
      <c r="AL400" s="170"/>
      <c r="AM400" s="170"/>
      <c r="AN400" s="170"/>
      <c r="AO400" s="170"/>
      <c r="AP400" s="170"/>
      <c r="AQ400" s="170"/>
      <c r="AR400" s="170"/>
      <c r="AS400" s="170"/>
      <c r="AT400" s="170"/>
      <c r="AU400" s="170"/>
      <c r="AV400" s="170"/>
      <c r="AW400" s="170"/>
      <c r="AX400" s="170"/>
    </row>
    <row r="401" spans="3:50" x14ac:dyDescent="0.2">
      <c r="C401" s="17"/>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70"/>
      <c r="AL401" s="170"/>
      <c r="AM401" s="170"/>
      <c r="AN401" s="170"/>
      <c r="AO401" s="170"/>
      <c r="AP401" s="170"/>
      <c r="AQ401" s="170"/>
      <c r="AR401" s="170"/>
      <c r="AS401" s="170"/>
      <c r="AT401" s="170"/>
      <c r="AU401" s="170"/>
      <c r="AV401" s="170"/>
      <c r="AW401" s="170"/>
      <c r="AX401" s="170"/>
    </row>
    <row r="402" spans="3:50" x14ac:dyDescent="0.2">
      <c r="C402" s="17"/>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c r="AB402" s="170"/>
      <c r="AC402" s="170"/>
      <c r="AD402" s="170"/>
      <c r="AE402" s="170"/>
      <c r="AF402" s="170"/>
      <c r="AG402" s="170"/>
      <c r="AH402" s="170"/>
      <c r="AI402" s="170"/>
      <c r="AJ402" s="170"/>
      <c r="AK402" s="170"/>
      <c r="AL402" s="170"/>
      <c r="AM402" s="170"/>
      <c r="AN402" s="170"/>
      <c r="AO402" s="170"/>
      <c r="AP402" s="170"/>
      <c r="AQ402" s="170"/>
      <c r="AR402" s="170"/>
      <c r="AS402" s="170"/>
      <c r="AT402" s="170"/>
      <c r="AU402" s="170"/>
      <c r="AV402" s="170"/>
      <c r="AW402" s="170"/>
      <c r="AX402" s="170"/>
    </row>
    <row r="403" spans="3:50" x14ac:dyDescent="0.2">
      <c r="C403" s="17"/>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c r="AB403" s="170"/>
      <c r="AC403" s="170"/>
      <c r="AD403" s="170"/>
      <c r="AE403" s="170"/>
      <c r="AF403" s="170"/>
      <c r="AG403" s="170"/>
      <c r="AH403" s="170"/>
      <c r="AI403" s="170"/>
      <c r="AJ403" s="170"/>
      <c r="AK403" s="170"/>
      <c r="AL403" s="170"/>
      <c r="AM403" s="170"/>
      <c r="AN403" s="170"/>
      <c r="AO403" s="170"/>
      <c r="AP403" s="170"/>
      <c r="AQ403" s="170"/>
      <c r="AR403" s="170"/>
      <c r="AS403" s="170"/>
      <c r="AT403" s="170"/>
      <c r="AU403" s="170"/>
      <c r="AV403" s="170"/>
      <c r="AW403" s="170"/>
      <c r="AX403" s="170"/>
    </row>
    <row r="404" spans="3:50" x14ac:dyDescent="0.2">
      <c r="C404" s="17"/>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c r="AB404" s="170"/>
      <c r="AC404" s="170"/>
      <c r="AD404" s="170"/>
      <c r="AE404" s="170"/>
      <c r="AF404" s="170"/>
      <c r="AG404" s="170"/>
      <c r="AH404" s="170"/>
      <c r="AI404" s="170"/>
      <c r="AJ404" s="170"/>
      <c r="AK404" s="170"/>
      <c r="AL404" s="170"/>
      <c r="AM404" s="170"/>
      <c r="AN404" s="170"/>
      <c r="AO404" s="170"/>
      <c r="AP404" s="170"/>
      <c r="AQ404" s="170"/>
      <c r="AR404" s="170"/>
      <c r="AS404" s="170"/>
      <c r="AT404" s="170"/>
      <c r="AU404" s="170"/>
      <c r="AV404" s="170"/>
      <c r="AW404" s="170"/>
      <c r="AX404" s="170"/>
    </row>
    <row r="405" spans="3:50" x14ac:dyDescent="0.2">
      <c r="C405" s="17"/>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c r="AB405" s="170"/>
      <c r="AC405" s="170"/>
      <c r="AD405" s="170"/>
      <c r="AE405" s="170"/>
      <c r="AF405" s="170"/>
      <c r="AG405" s="170"/>
      <c r="AH405" s="170"/>
      <c r="AI405" s="170"/>
      <c r="AJ405" s="170"/>
      <c r="AK405" s="170"/>
      <c r="AL405" s="170"/>
      <c r="AM405" s="170"/>
      <c r="AN405" s="170"/>
      <c r="AO405" s="170"/>
      <c r="AP405" s="170"/>
      <c r="AQ405" s="170"/>
      <c r="AR405" s="170"/>
      <c r="AS405" s="170"/>
      <c r="AT405" s="170"/>
      <c r="AU405" s="170"/>
      <c r="AV405" s="170"/>
      <c r="AW405" s="170"/>
      <c r="AX405" s="170"/>
    </row>
    <row r="406" spans="3:50" x14ac:dyDescent="0.2">
      <c r="C406" s="17"/>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c r="AB406" s="170"/>
      <c r="AC406" s="170"/>
      <c r="AD406" s="170"/>
      <c r="AE406" s="170"/>
      <c r="AF406" s="170"/>
      <c r="AG406" s="170"/>
      <c r="AH406" s="170"/>
      <c r="AI406" s="170"/>
      <c r="AJ406" s="170"/>
      <c r="AK406" s="170"/>
      <c r="AL406" s="170"/>
      <c r="AM406" s="170"/>
      <c r="AN406" s="170"/>
      <c r="AO406" s="170"/>
      <c r="AP406" s="170"/>
      <c r="AQ406" s="170"/>
      <c r="AR406" s="170"/>
      <c r="AS406" s="170"/>
      <c r="AT406" s="170"/>
      <c r="AU406" s="170"/>
      <c r="AV406" s="170"/>
      <c r="AW406" s="170"/>
      <c r="AX406" s="170"/>
    </row>
    <row r="407" spans="3:50" x14ac:dyDescent="0.2">
      <c r="C407" s="17"/>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c r="AB407" s="170"/>
      <c r="AC407" s="170"/>
      <c r="AD407" s="170"/>
      <c r="AE407" s="170"/>
      <c r="AF407" s="170"/>
      <c r="AG407" s="170"/>
      <c r="AH407" s="170"/>
      <c r="AI407" s="170"/>
      <c r="AJ407" s="170"/>
      <c r="AK407" s="170"/>
      <c r="AL407" s="170"/>
      <c r="AM407" s="170"/>
      <c r="AN407" s="170"/>
      <c r="AO407" s="170"/>
      <c r="AP407" s="170"/>
      <c r="AQ407" s="170"/>
      <c r="AR407" s="170"/>
      <c r="AS407" s="170"/>
      <c r="AT407" s="170"/>
      <c r="AU407" s="170"/>
      <c r="AV407" s="170"/>
      <c r="AW407" s="170"/>
      <c r="AX407" s="170"/>
    </row>
    <row r="408" spans="3:50" x14ac:dyDescent="0.2">
      <c r="C408" s="17"/>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c r="AB408" s="170"/>
      <c r="AC408" s="170"/>
      <c r="AD408" s="170"/>
      <c r="AE408" s="170"/>
      <c r="AF408" s="170"/>
      <c r="AG408" s="170"/>
      <c r="AH408" s="170"/>
      <c r="AI408" s="170"/>
      <c r="AJ408" s="170"/>
      <c r="AK408" s="170"/>
      <c r="AL408" s="170"/>
      <c r="AM408" s="170"/>
      <c r="AN408" s="170"/>
      <c r="AO408" s="170"/>
      <c r="AP408" s="170"/>
      <c r="AQ408" s="170"/>
      <c r="AR408" s="170"/>
      <c r="AS408" s="170"/>
      <c r="AT408" s="170"/>
      <c r="AU408" s="170"/>
      <c r="AV408" s="170"/>
      <c r="AW408" s="170"/>
      <c r="AX408" s="170"/>
    </row>
    <row r="409" spans="3:50" x14ac:dyDescent="0.2">
      <c r="C409" s="17"/>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c r="AB409" s="170"/>
      <c r="AC409" s="170"/>
      <c r="AD409" s="170"/>
      <c r="AE409" s="170"/>
      <c r="AF409" s="170"/>
      <c r="AG409" s="170"/>
      <c r="AH409" s="170"/>
      <c r="AI409" s="170"/>
      <c r="AJ409" s="170"/>
      <c r="AK409" s="170"/>
      <c r="AL409" s="170"/>
      <c r="AM409" s="170"/>
      <c r="AN409" s="170"/>
      <c r="AO409" s="170"/>
      <c r="AP409" s="170"/>
      <c r="AQ409" s="170"/>
      <c r="AR409" s="170"/>
      <c r="AS409" s="170"/>
      <c r="AT409" s="170"/>
      <c r="AU409" s="170"/>
      <c r="AV409" s="170"/>
      <c r="AW409" s="170"/>
      <c r="AX409" s="170"/>
    </row>
    <row r="410" spans="3:50" x14ac:dyDescent="0.2">
      <c r="C410" s="17"/>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c r="AB410" s="170"/>
      <c r="AC410" s="170"/>
      <c r="AD410" s="170"/>
      <c r="AE410" s="170"/>
      <c r="AF410" s="170"/>
      <c r="AG410" s="170"/>
      <c r="AH410" s="170"/>
      <c r="AI410" s="170"/>
      <c r="AJ410" s="170"/>
      <c r="AK410" s="170"/>
      <c r="AL410" s="170"/>
      <c r="AM410" s="170"/>
      <c r="AN410" s="170"/>
      <c r="AO410" s="170"/>
      <c r="AP410" s="170"/>
      <c r="AQ410" s="170"/>
      <c r="AR410" s="170"/>
      <c r="AS410" s="170"/>
      <c r="AT410" s="170"/>
      <c r="AU410" s="170"/>
      <c r="AV410" s="170"/>
      <c r="AW410" s="170"/>
      <c r="AX410" s="170"/>
    </row>
    <row r="411" spans="3:50" x14ac:dyDescent="0.2">
      <c r="C411" s="17"/>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c r="AB411" s="170"/>
      <c r="AC411" s="170"/>
      <c r="AD411" s="170"/>
      <c r="AE411" s="170"/>
      <c r="AF411" s="170"/>
      <c r="AG411" s="170"/>
      <c r="AH411" s="170"/>
      <c r="AI411" s="170"/>
      <c r="AJ411" s="170"/>
      <c r="AK411" s="170"/>
      <c r="AL411" s="170"/>
      <c r="AM411" s="170"/>
      <c r="AN411" s="170"/>
      <c r="AO411" s="170"/>
      <c r="AP411" s="170"/>
      <c r="AQ411" s="170"/>
      <c r="AR411" s="170"/>
      <c r="AS411" s="170"/>
      <c r="AT411" s="170"/>
      <c r="AU411" s="170"/>
      <c r="AV411" s="170"/>
      <c r="AW411" s="170"/>
      <c r="AX411" s="170"/>
    </row>
    <row r="412" spans="3:50" x14ac:dyDescent="0.2">
      <c r="C412" s="17"/>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c r="AB412" s="170"/>
      <c r="AC412" s="170"/>
      <c r="AD412" s="170"/>
      <c r="AE412" s="170"/>
      <c r="AF412" s="170"/>
      <c r="AG412" s="170"/>
      <c r="AH412" s="170"/>
      <c r="AI412" s="170"/>
      <c r="AJ412" s="170"/>
      <c r="AK412" s="170"/>
      <c r="AL412" s="170"/>
      <c r="AM412" s="170"/>
      <c r="AN412" s="170"/>
      <c r="AO412" s="170"/>
      <c r="AP412" s="170"/>
      <c r="AQ412" s="170"/>
      <c r="AR412" s="170"/>
      <c r="AS412" s="170"/>
      <c r="AT412" s="170"/>
      <c r="AU412" s="170"/>
      <c r="AV412" s="170"/>
      <c r="AW412" s="170"/>
      <c r="AX412" s="170"/>
    </row>
    <row r="413" spans="3:50" x14ac:dyDescent="0.2">
      <c r="C413" s="17"/>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c r="AB413" s="170"/>
      <c r="AC413" s="170"/>
      <c r="AD413" s="170"/>
      <c r="AE413" s="170"/>
      <c r="AF413" s="170"/>
      <c r="AG413" s="170"/>
      <c r="AH413" s="170"/>
      <c r="AI413" s="170"/>
      <c r="AJ413" s="170"/>
      <c r="AK413" s="170"/>
      <c r="AL413" s="170"/>
      <c r="AM413" s="170"/>
      <c r="AN413" s="170"/>
      <c r="AO413" s="170"/>
      <c r="AP413" s="170"/>
      <c r="AQ413" s="170"/>
      <c r="AR413" s="170"/>
      <c r="AS413" s="170"/>
      <c r="AT413" s="170"/>
      <c r="AU413" s="170"/>
      <c r="AV413" s="170"/>
      <c r="AW413" s="170"/>
      <c r="AX413" s="170"/>
    </row>
    <row r="414" spans="3:50" x14ac:dyDescent="0.2">
      <c r="C414" s="17"/>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c r="AB414" s="170"/>
      <c r="AC414" s="170"/>
      <c r="AD414" s="170"/>
      <c r="AE414" s="170"/>
      <c r="AF414" s="170"/>
      <c r="AG414" s="170"/>
      <c r="AH414" s="170"/>
      <c r="AI414" s="170"/>
      <c r="AJ414" s="170"/>
      <c r="AK414" s="170"/>
      <c r="AL414" s="170"/>
      <c r="AM414" s="170"/>
      <c r="AN414" s="170"/>
      <c r="AO414" s="170"/>
      <c r="AP414" s="170"/>
      <c r="AQ414" s="170"/>
      <c r="AR414" s="170"/>
      <c r="AS414" s="170"/>
      <c r="AT414" s="170"/>
      <c r="AU414" s="170"/>
      <c r="AV414" s="170"/>
      <c r="AW414" s="170"/>
      <c r="AX414" s="170"/>
    </row>
    <row r="415" spans="3:50" x14ac:dyDescent="0.2">
      <c r="C415" s="17"/>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c r="AB415" s="170"/>
      <c r="AC415" s="170"/>
      <c r="AD415" s="170"/>
      <c r="AE415" s="170"/>
      <c r="AF415" s="170"/>
      <c r="AG415" s="170"/>
      <c r="AH415" s="170"/>
      <c r="AI415" s="170"/>
      <c r="AJ415" s="170"/>
      <c r="AK415" s="170"/>
      <c r="AL415" s="170"/>
      <c r="AM415" s="170"/>
      <c r="AN415" s="170"/>
      <c r="AO415" s="170"/>
      <c r="AP415" s="170"/>
      <c r="AQ415" s="170"/>
      <c r="AR415" s="170"/>
      <c r="AS415" s="170"/>
      <c r="AT415" s="170"/>
      <c r="AU415" s="170"/>
      <c r="AV415" s="170"/>
      <c r="AW415" s="170"/>
      <c r="AX415" s="170"/>
    </row>
    <row r="416" spans="3:50" x14ac:dyDescent="0.2">
      <c r="C416" s="17"/>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c r="AB416" s="170"/>
      <c r="AC416" s="170"/>
      <c r="AD416" s="170"/>
      <c r="AE416" s="170"/>
      <c r="AF416" s="170"/>
      <c r="AG416" s="170"/>
      <c r="AH416" s="170"/>
      <c r="AI416" s="170"/>
      <c r="AJ416" s="170"/>
      <c r="AK416" s="170"/>
      <c r="AL416" s="170"/>
      <c r="AM416" s="170"/>
      <c r="AN416" s="170"/>
      <c r="AO416" s="170"/>
      <c r="AP416" s="170"/>
      <c r="AQ416" s="170"/>
      <c r="AR416" s="170"/>
      <c r="AS416" s="170"/>
      <c r="AT416" s="170"/>
      <c r="AU416" s="170"/>
      <c r="AV416" s="170"/>
      <c r="AW416" s="170"/>
      <c r="AX416" s="170"/>
    </row>
    <row r="417" spans="3:50" x14ac:dyDescent="0.2">
      <c r="C417" s="17"/>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c r="AB417" s="170"/>
      <c r="AC417" s="170"/>
      <c r="AD417" s="170"/>
      <c r="AE417" s="170"/>
      <c r="AF417" s="170"/>
      <c r="AG417" s="170"/>
      <c r="AH417" s="170"/>
      <c r="AI417" s="170"/>
      <c r="AJ417" s="170"/>
      <c r="AK417" s="170"/>
      <c r="AL417" s="170"/>
      <c r="AM417" s="170"/>
      <c r="AN417" s="170"/>
      <c r="AO417" s="170"/>
      <c r="AP417" s="170"/>
      <c r="AQ417" s="170"/>
      <c r="AR417" s="170"/>
      <c r="AS417" s="170"/>
      <c r="AT417" s="170"/>
      <c r="AU417" s="170"/>
      <c r="AV417" s="170"/>
      <c r="AW417" s="170"/>
      <c r="AX417" s="170"/>
    </row>
    <row r="418" spans="3:50" x14ac:dyDescent="0.2">
      <c r="C418" s="17"/>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c r="AB418" s="170"/>
      <c r="AC418" s="170"/>
      <c r="AD418" s="170"/>
      <c r="AE418" s="170"/>
      <c r="AF418" s="170"/>
      <c r="AG418" s="170"/>
      <c r="AH418" s="170"/>
      <c r="AI418" s="170"/>
      <c r="AJ418" s="170"/>
      <c r="AK418" s="170"/>
      <c r="AL418" s="170"/>
      <c r="AM418" s="170"/>
      <c r="AN418" s="170"/>
      <c r="AO418" s="170"/>
      <c r="AP418" s="170"/>
      <c r="AQ418" s="170"/>
      <c r="AR418" s="170"/>
      <c r="AS418" s="170"/>
      <c r="AT418" s="170"/>
      <c r="AU418" s="170"/>
      <c r="AV418" s="170"/>
      <c r="AW418" s="170"/>
      <c r="AX418" s="170"/>
    </row>
    <row r="419" spans="3:50" x14ac:dyDescent="0.2">
      <c r="C419" s="17"/>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c r="AB419" s="170"/>
      <c r="AC419" s="170"/>
      <c r="AD419" s="170"/>
      <c r="AE419" s="170"/>
      <c r="AF419" s="170"/>
      <c r="AG419" s="170"/>
      <c r="AH419" s="170"/>
      <c r="AI419" s="170"/>
      <c r="AJ419" s="170"/>
      <c r="AK419" s="170"/>
      <c r="AL419" s="170"/>
      <c r="AM419" s="170"/>
      <c r="AN419" s="170"/>
      <c r="AO419" s="170"/>
      <c r="AP419" s="170"/>
      <c r="AQ419" s="170"/>
      <c r="AR419" s="170"/>
      <c r="AS419" s="170"/>
      <c r="AT419" s="170"/>
      <c r="AU419" s="170"/>
      <c r="AV419" s="170"/>
      <c r="AW419" s="170"/>
      <c r="AX419" s="170"/>
    </row>
    <row r="420" spans="3:50" x14ac:dyDescent="0.2">
      <c r="C420" s="17"/>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c r="AB420" s="170"/>
      <c r="AC420" s="170"/>
      <c r="AD420" s="170"/>
      <c r="AE420" s="170"/>
      <c r="AF420" s="170"/>
      <c r="AG420" s="170"/>
      <c r="AH420" s="170"/>
      <c r="AI420" s="170"/>
      <c r="AJ420" s="170"/>
      <c r="AK420" s="170"/>
      <c r="AL420" s="170"/>
      <c r="AM420" s="170"/>
      <c r="AN420" s="170"/>
      <c r="AO420" s="170"/>
      <c r="AP420" s="170"/>
      <c r="AQ420" s="170"/>
      <c r="AR420" s="170"/>
      <c r="AS420" s="170"/>
      <c r="AT420" s="170"/>
      <c r="AU420" s="170"/>
      <c r="AV420" s="170"/>
      <c r="AW420" s="170"/>
      <c r="AX420" s="170"/>
    </row>
    <row r="421" spans="3:50" x14ac:dyDescent="0.2">
      <c r="C421" s="17"/>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c r="AB421" s="170"/>
      <c r="AC421" s="170"/>
      <c r="AD421" s="170"/>
      <c r="AE421" s="170"/>
      <c r="AF421" s="170"/>
      <c r="AG421" s="170"/>
      <c r="AH421" s="170"/>
      <c r="AI421" s="170"/>
      <c r="AJ421" s="170"/>
      <c r="AK421" s="170"/>
      <c r="AL421" s="170"/>
      <c r="AM421" s="170"/>
      <c r="AN421" s="170"/>
      <c r="AO421" s="170"/>
      <c r="AP421" s="170"/>
      <c r="AQ421" s="170"/>
      <c r="AR421" s="170"/>
      <c r="AS421" s="170"/>
      <c r="AT421" s="170"/>
      <c r="AU421" s="170"/>
      <c r="AV421" s="170"/>
      <c r="AW421" s="170"/>
      <c r="AX421" s="170"/>
    </row>
    <row r="422" spans="3:50" x14ac:dyDescent="0.2">
      <c r="C422" s="17"/>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c r="AB422" s="170"/>
      <c r="AC422" s="170"/>
      <c r="AD422" s="170"/>
      <c r="AE422" s="170"/>
      <c r="AF422" s="170"/>
      <c r="AG422" s="170"/>
      <c r="AH422" s="170"/>
      <c r="AI422" s="170"/>
      <c r="AJ422" s="170"/>
      <c r="AK422" s="170"/>
      <c r="AL422" s="170"/>
      <c r="AM422" s="170"/>
      <c r="AN422" s="170"/>
      <c r="AO422" s="170"/>
      <c r="AP422" s="170"/>
      <c r="AQ422" s="170"/>
      <c r="AR422" s="170"/>
      <c r="AS422" s="170"/>
      <c r="AT422" s="170"/>
      <c r="AU422" s="170"/>
      <c r="AV422" s="170"/>
      <c r="AW422" s="170"/>
      <c r="AX422" s="170"/>
    </row>
    <row r="423" spans="3:50" x14ac:dyDescent="0.2">
      <c r="C423" s="17"/>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c r="AB423" s="170"/>
      <c r="AC423" s="170"/>
      <c r="AD423" s="170"/>
      <c r="AE423" s="170"/>
      <c r="AF423" s="170"/>
      <c r="AG423" s="170"/>
      <c r="AH423" s="170"/>
      <c r="AI423" s="170"/>
      <c r="AJ423" s="170"/>
      <c r="AK423" s="170"/>
      <c r="AL423" s="170"/>
      <c r="AM423" s="170"/>
      <c r="AN423" s="170"/>
      <c r="AO423" s="170"/>
      <c r="AP423" s="170"/>
      <c r="AQ423" s="170"/>
      <c r="AR423" s="170"/>
      <c r="AS423" s="170"/>
      <c r="AT423" s="170"/>
      <c r="AU423" s="170"/>
      <c r="AV423" s="170"/>
      <c r="AW423" s="170"/>
      <c r="AX423" s="170"/>
    </row>
    <row r="424" spans="3:50" x14ac:dyDescent="0.2">
      <c r="C424" s="17"/>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c r="AB424" s="170"/>
      <c r="AC424" s="170"/>
      <c r="AD424" s="170"/>
      <c r="AE424" s="170"/>
      <c r="AF424" s="170"/>
      <c r="AG424" s="170"/>
      <c r="AH424" s="170"/>
      <c r="AI424" s="170"/>
      <c r="AJ424" s="170"/>
      <c r="AK424" s="170"/>
      <c r="AL424" s="170"/>
      <c r="AM424" s="170"/>
      <c r="AN424" s="170"/>
      <c r="AO424" s="170"/>
      <c r="AP424" s="170"/>
      <c r="AQ424" s="170"/>
      <c r="AR424" s="170"/>
      <c r="AS424" s="170"/>
      <c r="AT424" s="170"/>
      <c r="AU424" s="170"/>
      <c r="AV424" s="170"/>
      <c r="AW424" s="170"/>
      <c r="AX424" s="170"/>
    </row>
    <row r="425" spans="3:50" x14ac:dyDescent="0.2">
      <c r="C425" s="17"/>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0"/>
      <c r="AJ425" s="170"/>
      <c r="AK425" s="170"/>
      <c r="AL425" s="170"/>
      <c r="AM425" s="170"/>
      <c r="AN425" s="170"/>
      <c r="AO425" s="170"/>
      <c r="AP425" s="170"/>
      <c r="AQ425" s="170"/>
      <c r="AR425" s="170"/>
      <c r="AS425" s="170"/>
      <c r="AT425" s="170"/>
      <c r="AU425" s="170"/>
      <c r="AV425" s="170"/>
      <c r="AW425" s="170"/>
      <c r="AX425" s="170"/>
    </row>
    <row r="426" spans="3:50" x14ac:dyDescent="0.2">
      <c r="C426" s="17"/>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c r="AB426" s="170"/>
      <c r="AC426" s="170"/>
      <c r="AD426" s="170"/>
      <c r="AE426" s="170"/>
      <c r="AF426" s="170"/>
      <c r="AG426" s="170"/>
      <c r="AH426" s="170"/>
      <c r="AI426" s="170"/>
      <c r="AJ426" s="170"/>
      <c r="AK426" s="170"/>
      <c r="AL426" s="170"/>
      <c r="AM426" s="170"/>
      <c r="AN426" s="170"/>
      <c r="AO426" s="170"/>
      <c r="AP426" s="170"/>
      <c r="AQ426" s="170"/>
      <c r="AR426" s="170"/>
      <c r="AS426" s="170"/>
      <c r="AT426" s="170"/>
      <c r="AU426" s="170"/>
      <c r="AV426" s="170"/>
      <c r="AW426" s="170"/>
      <c r="AX426" s="170"/>
    </row>
    <row r="427" spans="3:50" x14ac:dyDescent="0.2">
      <c r="C427" s="17"/>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c r="AB427" s="170"/>
      <c r="AC427" s="170"/>
      <c r="AD427" s="170"/>
      <c r="AE427" s="170"/>
      <c r="AF427" s="170"/>
      <c r="AG427" s="170"/>
      <c r="AH427" s="170"/>
      <c r="AI427" s="170"/>
      <c r="AJ427" s="170"/>
      <c r="AK427" s="170"/>
      <c r="AL427" s="170"/>
      <c r="AM427" s="170"/>
      <c r="AN427" s="170"/>
      <c r="AO427" s="170"/>
      <c r="AP427" s="170"/>
      <c r="AQ427" s="170"/>
      <c r="AR427" s="170"/>
      <c r="AS427" s="170"/>
      <c r="AT427" s="170"/>
      <c r="AU427" s="170"/>
      <c r="AV427" s="170"/>
      <c r="AW427" s="170"/>
      <c r="AX427" s="170"/>
    </row>
    <row r="428" spans="3:50" x14ac:dyDescent="0.2">
      <c r="C428" s="17"/>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c r="AB428" s="170"/>
      <c r="AC428" s="170"/>
      <c r="AD428" s="170"/>
      <c r="AE428" s="170"/>
      <c r="AF428" s="170"/>
      <c r="AG428" s="170"/>
      <c r="AH428" s="170"/>
      <c r="AI428" s="170"/>
      <c r="AJ428" s="170"/>
      <c r="AK428" s="170"/>
      <c r="AL428" s="170"/>
      <c r="AM428" s="170"/>
      <c r="AN428" s="170"/>
      <c r="AO428" s="170"/>
      <c r="AP428" s="170"/>
      <c r="AQ428" s="170"/>
      <c r="AR428" s="170"/>
      <c r="AS428" s="170"/>
      <c r="AT428" s="170"/>
      <c r="AU428" s="170"/>
      <c r="AV428" s="170"/>
      <c r="AW428" s="170"/>
      <c r="AX428" s="170"/>
    </row>
    <row r="429" spans="3:50" x14ac:dyDescent="0.2">
      <c r="C429" s="17"/>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c r="AB429" s="170"/>
      <c r="AC429" s="170"/>
      <c r="AD429" s="170"/>
      <c r="AE429" s="170"/>
      <c r="AF429" s="170"/>
      <c r="AG429" s="170"/>
      <c r="AH429" s="170"/>
      <c r="AI429" s="170"/>
      <c r="AJ429" s="170"/>
      <c r="AK429" s="170"/>
      <c r="AL429" s="170"/>
      <c r="AM429" s="170"/>
      <c r="AN429" s="170"/>
      <c r="AO429" s="170"/>
      <c r="AP429" s="170"/>
      <c r="AQ429" s="170"/>
      <c r="AR429" s="170"/>
      <c r="AS429" s="170"/>
      <c r="AT429" s="170"/>
      <c r="AU429" s="170"/>
      <c r="AV429" s="170"/>
      <c r="AW429" s="170"/>
      <c r="AX429" s="170"/>
    </row>
    <row r="430" spans="3:50" x14ac:dyDescent="0.2">
      <c r="C430" s="17"/>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c r="AB430" s="170"/>
      <c r="AC430" s="170"/>
      <c r="AD430" s="170"/>
      <c r="AE430" s="170"/>
      <c r="AF430" s="170"/>
      <c r="AG430" s="170"/>
      <c r="AH430" s="170"/>
      <c r="AI430" s="170"/>
      <c r="AJ430" s="170"/>
      <c r="AK430" s="170"/>
      <c r="AL430" s="170"/>
      <c r="AM430" s="170"/>
      <c r="AN430" s="170"/>
      <c r="AO430" s="170"/>
      <c r="AP430" s="170"/>
      <c r="AQ430" s="170"/>
      <c r="AR430" s="170"/>
      <c r="AS430" s="170"/>
      <c r="AT430" s="170"/>
      <c r="AU430" s="170"/>
      <c r="AV430" s="170"/>
      <c r="AW430" s="170"/>
      <c r="AX430" s="170"/>
    </row>
    <row r="431" spans="3:50" x14ac:dyDescent="0.2">
      <c r="C431" s="17"/>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c r="AB431" s="170"/>
      <c r="AC431" s="170"/>
      <c r="AD431" s="170"/>
      <c r="AE431" s="170"/>
      <c r="AF431" s="170"/>
      <c r="AG431" s="170"/>
      <c r="AH431" s="170"/>
      <c r="AI431" s="170"/>
      <c r="AJ431" s="170"/>
      <c r="AK431" s="170"/>
      <c r="AL431" s="170"/>
      <c r="AM431" s="170"/>
      <c r="AN431" s="170"/>
      <c r="AO431" s="170"/>
      <c r="AP431" s="170"/>
      <c r="AQ431" s="170"/>
      <c r="AR431" s="170"/>
      <c r="AS431" s="170"/>
      <c r="AT431" s="170"/>
      <c r="AU431" s="170"/>
      <c r="AV431" s="170"/>
      <c r="AW431" s="170"/>
      <c r="AX431" s="170"/>
    </row>
    <row r="432" spans="3:50" x14ac:dyDescent="0.2">
      <c r="C432" s="17"/>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c r="AB432" s="170"/>
      <c r="AC432" s="170"/>
      <c r="AD432" s="170"/>
      <c r="AE432" s="170"/>
      <c r="AF432" s="170"/>
      <c r="AG432" s="170"/>
      <c r="AH432" s="170"/>
      <c r="AI432" s="170"/>
      <c r="AJ432" s="170"/>
      <c r="AK432" s="170"/>
      <c r="AL432" s="170"/>
      <c r="AM432" s="170"/>
      <c r="AN432" s="170"/>
      <c r="AO432" s="170"/>
      <c r="AP432" s="170"/>
      <c r="AQ432" s="170"/>
      <c r="AR432" s="170"/>
      <c r="AS432" s="170"/>
      <c r="AT432" s="170"/>
      <c r="AU432" s="170"/>
      <c r="AV432" s="170"/>
      <c r="AW432" s="170"/>
      <c r="AX432" s="170"/>
    </row>
    <row r="433" spans="3:50" x14ac:dyDescent="0.2">
      <c r="C433" s="17"/>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0"/>
      <c r="AK433" s="170"/>
      <c r="AL433" s="170"/>
      <c r="AM433" s="170"/>
      <c r="AN433" s="170"/>
      <c r="AO433" s="170"/>
      <c r="AP433" s="170"/>
      <c r="AQ433" s="170"/>
      <c r="AR433" s="170"/>
      <c r="AS433" s="170"/>
      <c r="AT433" s="170"/>
      <c r="AU433" s="170"/>
      <c r="AV433" s="170"/>
      <c r="AW433" s="170"/>
      <c r="AX433" s="170"/>
    </row>
    <row r="434" spans="3:50" x14ac:dyDescent="0.2">
      <c r="C434" s="17"/>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c r="AB434" s="170"/>
      <c r="AC434" s="170"/>
      <c r="AD434" s="170"/>
      <c r="AE434" s="170"/>
      <c r="AF434" s="170"/>
      <c r="AG434" s="170"/>
      <c r="AH434" s="170"/>
      <c r="AI434" s="170"/>
      <c r="AJ434" s="170"/>
      <c r="AK434" s="170"/>
      <c r="AL434" s="170"/>
      <c r="AM434" s="170"/>
      <c r="AN434" s="170"/>
      <c r="AO434" s="170"/>
      <c r="AP434" s="170"/>
      <c r="AQ434" s="170"/>
      <c r="AR434" s="170"/>
      <c r="AS434" s="170"/>
      <c r="AT434" s="170"/>
      <c r="AU434" s="170"/>
      <c r="AV434" s="170"/>
      <c r="AW434" s="170"/>
      <c r="AX434" s="170"/>
    </row>
    <row r="435" spans="3:50" x14ac:dyDescent="0.2">
      <c r="C435" s="17"/>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c r="AB435" s="170"/>
      <c r="AC435" s="170"/>
      <c r="AD435" s="170"/>
      <c r="AE435" s="170"/>
      <c r="AF435" s="170"/>
      <c r="AG435" s="170"/>
      <c r="AH435" s="170"/>
      <c r="AI435" s="170"/>
      <c r="AJ435" s="170"/>
      <c r="AK435" s="170"/>
      <c r="AL435" s="170"/>
      <c r="AM435" s="170"/>
      <c r="AN435" s="170"/>
      <c r="AO435" s="170"/>
      <c r="AP435" s="170"/>
      <c r="AQ435" s="170"/>
      <c r="AR435" s="170"/>
      <c r="AS435" s="170"/>
      <c r="AT435" s="170"/>
      <c r="AU435" s="170"/>
      <c r="AV435" s="170"/>
      <c r="AW435" s="170"/>
      <c r="AX435" s="170"/>
    </row>
    <row r="436" spans="3:50" x14ac:dyDescent="0.2">
      <c r="C436" s="17"/>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c r="AB436" s="170"/>
      <c r="AC436" s="170"/>
      <c r="AD436" s="170"/>
      <c r="AE436" s="170"/>
      <c r="AF436" s="170"/>
      <c r="AG436" s="170"/>
      <c r="AH436" s="170"/>
      <c r="AI436" s="170"/>
      <c r="AJ436" s="170"/>
      <c r="AK436" s="170"/>
      <c r="AL436" s="170"/>
      <c r="AM436" s="170"/>
      <c r="AN436" s="170"/>
      <c r="AO436" s="170"/>
      <c r="AP436" s="170"/>
      <c r="AQ436" s="170"/>
      <c r="AR436" s="170"/>
      <c r="AS436" s="170"/>
      <c r="AT436" s="170"/>
      <c r="AU436" s="170"/>
      <c r="AV436" s="170"/>
      <c r="AW436" s="170"/>
      <c r="AX436" s="170"/>
    </row>
    <row r="437" spans="3:50" x14ac:dyDescent="0.2">
      <c r="C437" s="17"/>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c r="AB437" s="170"/>
      <c r="AC437" s="170"/>
      <c r="AD437" s="170"/>
      <c r="AE437" s="170"/>
      <c r="AF437" s="170"/>
      <c r="AG437" s="170"/>
      <c r="AH437" s="170"/>
      <c r="AI437" s="170"/>
      <c r="AJ437" s="170"/>
      <c r="AK437" s="170"/>
      <c r="AL437" s="170"/>
      <c r="AM437" s="170"/>
      <c r="AN437" s="170"/>
      <c r="AO437" s="170"/>
      <c r="AP437" s="170"/>
      <c r="AQ437" s="170"/>
      <c r="AR437" s="170"/>
      <c r="AS437" s="170"/>
      <c r="AT437" s="170"/>
      <c r="AU437" s="170"/>
      <c r="AV437" s="170"/>
      <c r="AW437" s="170"/>
      <c r="AX437" s="170"/>
    </row>
    <row r="438" spans="3:50" x14ac:dyDescent="0.2">
      <c r="C438" s="17"/>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c r="AB438" s="170"/>
      <c r="AC438" s="170"/>
      <c r="AD438" s="170"/>
      <c r="AE438" s="170"/>
      <c r="AF438" s="170"/>
      <c r="AG438" s="170"/>
      <c r="AH438" s="170"/>
      <c r="AI438" s="170"/>
      <c r="AJ438" s="170"/>
      <c r="AK438" s="170"/>
      <c r="AL438" s="170"/>
      <c r="AM438" s="170"/>
      <c r="AN438" s="170"/>
      <c r="AO438" s="170"/>
      <c r="AP438" s="170"/>
      <c r="AQ438" s="170"/>
      <c r="AR438" s="170"/>
      <c r="AS438" s="170"/>
      <c r="AT438" s="170"/>
      <c r="AU438" s="170"/>
      <c r="AV438" s="170"/>
      <c r="AW438" s="170"/>
      <c r="AX438" s="170"/>
    </row>
    <row r="439" spans="3:50" x14ac:dyDescent="0.2">
      <c r="C439" s="17"/>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c r="AB439" s="170"/>
      <c r="AC439" s="170"/>
      <c r="AD439" s="170"/>
      <c r="AE439" s="170"/>
      <c r="AF439" s="170"/>
      <c r="AG439" s="170"/>
      <c r="AH439" s="170"/>
      <c r="AI439" s="170"/>
      <c r="AJ439" s="170"/>
      <c r="AK439" s="170"/>
      <c r="AL439" s="170"/>
      <c r="AM439" s="170"/>
      <c r="AN439" s="170"/>
      <c r="AO439" s="170"/>
      <c r="AP439" s="170"/>
      <c r="AQ439" s="170"/>
      <c r="AR439" s="170"/>
      <c r="AS439" s="170"/>
      <c r="AT439" s="170"/>
      <c r="AU439" s="170"/>
      <c r="AV439" s="170"/>
      <c r="AW439" s="170"/>
      <c r="AX439" s="170"/>
    </row>
    <row r="440" spans="3:50" x14ac:dyDescent="0.2">
      <c r="C440" s="17"/>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c r="AB440" s="170"/>
      <c r="AC440" s="170"/>
      <c r="AD440" s="170"/>
      <c r="AE440" s="170"/>
      <c r="AF440" s="170"/>
      <c r="AG440" s="170"/>
      <c r="AH440" s="170"/>
      <c r="AI440" s="170"/>
      <c r="AJ440" s="170"/>
      <c r="AK440" s="170"/>
      <c r="AL440" s="170"/>
      <c r="AM440" s="170"/>
      <c r="AN440" s="170"/>
      <c r="AO440" s="170"/>
      <c r="AP440" s="170"/>
      <c r="AQ440" s="170"/>
      <c r="AR440" s="170"/>
      <c r="AS440" s="170"/>
      <c r="AT440" s="170"/>
      <c r="AU440" s="170"/>
      <c r="AV440" s="170"/>
      <c r="AW440" s="170"/>
      <c r="AX440" s="170"/>
    </row>
    <row r="441" spans="3:50" x14ac:dyDescent="0.2">
      <c r="C441" s="17"/>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c r="AB441" s="170"/>
      <c r="AC441" s="170"/>
      <c r="AD441" s="170"/>
      <c r="AE441" s="170"/>
      <c r="AF441" s="170"/>
      <c r="AG441" s="170"/>
      <c r="AH441" s="170"/>
      <c r="AI441" s="170"/>
      <c r="AJ441" s="170"/>
      <c r="AK441" s="170"/>
      <c r="AL441" s="170"/>
      <c r="AM441" s="170"/>
      <c r="AN441" s="170"/>
      <c r="AO441" s="170"/>
      <c r="AP441" s="170"/>
      <c r="AQ441" s="170"/>
      <c r="AR441" s="170"/>
      <c r="AS441" s="170"/>
      <c r="AT441" s="170"/>
      <c r="AU441" s="170"/>
      <c r="AV441" s="170"/>
      <c r="AW441" s="170"/>
      <c r="AX441" s="170"/>
    </row>
    <row r="442" spans="3:50" x14ac:dyDescent="0.2">
      <c r="C442" s="17"/>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c r="AB442" s="170"/>
      <c r="AC442" s="170"/>
      <c r="AD442" s="170"/>
      <c r="AE442" s="170"/>
      <c r="AF442" s="170"/>
      <c r="AG442" s="170"/>
      <c r="AH442" s="170"/>
      <c r="AI442" s="170"/>
      <c r="AJ442" s="170"/>
      <c r="AK442" s="170"/>
      <c r="AL442" s="170"/>
      <c r="AM442" s="170"/>
      <c r="AN442" s="170"/>
      <c r="AO442" s="170"/>
      <c r="AP442" s="170"/>
      <c r="AQ442" s="170"/>
      <c r="AR442" s="170"/>
      <c r="AS442" s="170"/>
      <c r="AT442" s="170"/>
      <c r="AU442" s="170"/>
      <c r="AV442" s="170"/>
      <c r="AW442" s="170"/>
      <c r="AX442" s="170"/>
    </row>
    <row r="443" spans="3:50" x14ac:dyDescent="0.2">
      <c r="C443" s="17"/>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c r="AB443" s="170"/>
      <c r="AC443" s="170"/>
      <c r="AD443" s="170"/>
      <c r="AE443" s="170"/>
      <c r="AF443" s="170"/>
      <c r="AG443" s="170"/>
      <c r="AH443" s="170"/>
      <c r="AI443" s="170"/>
      <c r="AJ443" s="170"/>
      <c r="AK443" s="170"/>
      <c r="AL443" s="170"/>
      <c r="AM443" s="170"/>
      <c r="AN443" s="170"/>
      <c r="AO443" s="170"/>
      <c r="AP443" s="170"/>
      <c r="AQ443" s="170"/>
      <c r="AR443" s="170"/>
      <c r="AS443" s="170"/>
      <c r="AT443" s="170"/>
      <c r="AU443" s="170"/>
      <c r="AV443" s="170"/>
      <c r="AW443" s="170"/>
      <c r="AX443" s="170"/>
    </row>
    <row r="444" spans="3:50" x14ac:dyDescent="0.2">
      <c r="C444" s="17"/>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c r="AB444" s="170"/>
      <c r="AC444" s="170"/>
      <c r="AD444" s="170"/>
      <c r="AE444" s="170"/>
      <c r="AF444" s="170"/>
      <c r="AG444" s="170"/>
      <c r="AH444" s="170"/>
      <c r="AI444" s="170"/>
      <c r="AJ444" s="170"/>
      <c r="AK444" s="170"/>
      <c r="AL444" s="170"/>
      <c r="AM444" s="170"/>
      <c r="AN444" s="170"/>
      <c r="AO444" s="170"/>
      <c r="AP444" s="170"/>
      <c r="AQ444" s="170"/>
      <c r="AR444" s="170"/>
      <c r="AS444" s="170"/>
      <c r="AT444" s="170"/>
      <c r="AU444" s="170"/>
      <c r="AV444" s="170"/>
      <c r="AW444" s="170"/>
      <c r="AX444" s="170"/>
    </row>
    <row r="445" spans="3:50" x14ac:dyDescent="0.2">
      <c r="C445" s="17"/>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c r="AB445" s="170"/>
      <c r="AC445" s="170"/>
      <c r="AD445" s="170"/>
      <c r="AE445" s="170"/>
      <c r="AF445" s="170"/>
      <c r="AG445" s="170"/>
      <c r="AH445" s="170"/>
      <c r="AI445" s="170"/>
      <c r="AJ445" s="170"/>
      <c r="AK445" s="170"/>
      <c r="AL445" s="170"/>
      <c r="AM445" s="170"/>
      <c r="AN445" s="170"/>
      <c r="AO445" s="170"/>
      <c r="AP445" s="170"/>
      <c r="AQ445" s="170"/>
      <c r="AR445" s="170"/>
      <c r="AS445" s="170"/>
      <c r="AT445" s="170"/>
      <c r="AU445" s="170"/>
      <c r="AV445" s="170"/>
      <c r="AW445" s="170"/>
      <c r="AX445" s="170"/>
    </row>
    <row r="446" spans="3:50" x14ac:dyDescent="0.2">
      <c r="C446" s="17"/>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70"/>
      <c r="AL446" s="170"/>
      <c r="AM446" s="170"/>
      <c r="AN446" s="170"/>
      <c r="AO446" s="170"/>
      <c r="AP446" s="170"/>
      <c r="AQ446" s="170"/>
      <c r="AR446" s="170"/>
      <c r="AS446" s="170"/>
      <c r="AT446" s="170"/>
      <c r="AU446" s="170"/>
      <c r="AV446" s="170"/>
      <c r="AW446" s="170"/>
      <c r="AX446" s="170"/>
    </row>
    <row r="447" spans="3:50" x14ac:dyDescent="0.2">
      <c r="C447" s="17"/>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c r="AB447" s="170"/>
      <c r="AC447" s="170"/>
      <c r="AD447" s="170"/>
      <c r="AE447" s="170"/>
      <c r="AF447" s="170"/>
      <c r="AG447" s="170"/>
      <c r="AH447" s="170"/>
      <c r="AI447" s="170"/>
      <c r="AJ447" s="170"/>
      <c r="AK447" s="170"/>
      <c r="AL447" s="170"/>
      <c r="AM447" s="170"/>
      <c r="AN447" s="170"/>
      <c r="AO447" s="170"/>
      <c r="AP447" s="170"/>
      <c r="AQ447" s="170"/>
      <c r="AR447" s="170"/>
      <c r="AS447" s="170"/>
      <c r="AT447" s="170"/>
      <c r="AU447" s="170"/>
      <c r="AV447" s="170"/>
      <c r="AW447" s="170"/>
      <c r="AX447" s="170"/>
    </row>
    <row r="448" spans="3:50" x14ac:dyDescent="0.2">
      <c r="C448" s="17"/>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c r="AB448" s="170"/>
      <c r="AC448" s="170"/>
      <c r="AD448" s="170"/>
      <c r="AE448" s="170"/>
      <c r="AF448" s="170"/>
      <c r="AG448" s="170"/>
      <c r="AH448" s="170"/>
      <c r="AI448" s="170"/>
      <c r="AJ448" s="170"/>
      <c r="AK448" s="170"/>
      <c r="AL448" s="170"/>
      <c r="AM448" s="170"/>
      <c r="AN448" s="170"/>
      <c r="AO448" s="170"/>
      <c r="AP448" s="170"/>
      <c r="AQ448" s="170"/>
      <c r="AR448" s="170"/>
      <c r="AS448" s="170"/>
      <c r="AT448" s="170"/>
      <c r="AU448" s="170"/>
      <c r="AV448" s="170"/>
      <c r="AW448" s="170"/>
      <c r="AX448" s="170"/>
    </row>
    <row r="449" spans="3:50" x14ac:dyDescent="0.2">
      <c r="C449" s="17"/>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c r="AB449" s="170"/>
      <c r="AC449" s="170"/>
      <c r="AD449" s="170"/>
      <c r="AE449" s="170"/>
      <c r="AF449" s="170"/>
      <c r="AG449" s="170"/>
      <c r="AH449" s="170"/>
      <c r="AI449" s="170"/>
      <c r="AJ449" s="170"/>
      <c r="AK449" s="170"/>
      <c r="AL449" s="170"/>
      <c r="AM449" s="170"/>
      <c r="AN449" s="170"/>
      <c r="AO449" s="170"/>
      <c r="AP449" s="170"/>
      <c r="AQ449" s="170"/>
      <c r="AR449" s="170"/>
      <c r="AS449" s="170"/>
      <c r="AT449" s="170"/>
      <c r="AU449" s="170"/>
      <c r="AV449" s="170"/>
      <c r="AW449" s="170"/>
      <c r="AX449" s="170"/>
    </row>
    <row r="450" spans="3:50" x14ac:dyDescent="0.2">
      <c r="C450" s="17"/>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c r="AB450" s="170"/>
      <c r="AC450" s="170"/>
      <c r="AD450" s="170"/>
      <c r="AE450" s="170"/>
      <c r="AF450" s="170"/>
      <c r="AG450" s="170"/>
      <c r="AH450" s="170"/>
      <c r="AI450" s="170"/>
      <c r="AJ450" s="170"/>
      <c r="AK450" s="170"/>
      <c r="AL450" s="170"/>
      <c r="AM450" s="170"/>
      <c r="AN450" s="170"/>
      <c r="AO450" s="170"/>
      <c r="AP450" s="170"/>
      <c r="AQ450" s="170"/>
      <c r="AR450" s="170"/>
      <c r="AS450" s="170"/>
      <c r="AT450" s="170"/>
      <c r="AU450" s="170"/>
      <c r="AV450" s="170"/>
      <c r="AW450" s="170"/>
      <c r="AX450" s="170"/>
    </row>
    <row r="451" spans="3:50" x14ac:dyDescent="0.2">
      <c r="C451" s="17"/>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c r="AB451" s="170"/>
      <c r="AC451" s="170"/>
      <c r="AD451" s="170"/>
      <c r="AE451" s="170"/>
      <c r="AF451" s="170"/>
      <c r="AG451" s="170"/>
      <c r="AH451" s="170"/>
      <c r="AI451" s="170"/>
      <c r="AJ451" s="170"/>
      <c r="AK451" s="170"/>
      <c r="AL451" s="170"/>
      <c r="AM451" s="170"/>
      <c r="AN451" s="170"/>
      <c r="AO451" s="170"/>
      <c r="AP451" s="170"/>
      <c r="AQ451" s="170"/>
      <c r="AR451" s="170"/>
      <c r="AS451" s="170"/>
      <c r="AT451" s="170"/>
      <c r="AU451" s="170"/>
      <c r="AV451" s="170"/>
      <c r="AW451" s="170"/>
      <c r="AX451" s="170"/>
    </row>
    <row r="452" spans="3:50" x14ac:dyDescent="0.2">
      <c r="C452" s="17"/>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c r="AB452" s="170"/>
      <c r="AC452" s="170"/>
      <c r="AD452" s="170"/>
      <c r="AE452" s="170"/>
      <c r="AF452" s="170"/>
      <c r="AG452" s="170"/>
      <c r="AH452" s="170"/>
      <c r="AI452" s="170"/>
      <c r="AJ452" s="170"/>
      <c r="AK452" s="170"/>
      <c r="AL452" s="170"/>
      <c r="AM452" s="170"/>
      <c r="AN452" s="170"/>
      <c r="AO452" s="170"/>
      <c r="AP452" s="170"/>
      <c r="AQ452" s="170"/>
      <c r="AR452" s="170"/>
      <c r="AS452" s="170"/>
      <c r="AT452" s="170"/>
      <c r="AU452" s="170"/>
      <c r="AV452" s="170"/>
      <c r="AW452" s="170"/>
      <c r="AX452" s="170"/>
    </row>
    <row r="453" spans="3:50" x14ac:dyDescent="0.2">
      <c r="C453" s="17"/>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c r="AB453" s="170"/>
      <c r="AC453" s="170"/>
      <c r="AD453" s="170"/>
      <c r="AE453" s="170"/>
      <c r="AF453" s="170"/>
      <c r="AG453" s="170"/>
      <c r="AH453" s="170"/>
      <c r="AI453" s="170"/>
      <c r="AJ453" s="170"/>
      <c r="AK453" s="170"/>
      <c r="AL453" s="170"/>
      <c r="AM453" s="170"/>
      <c r="AN453" s="170"/>
      <c r="AO453" s="170"/>
      <c r="AP453" s="170"/>
      <c r="AQ453" s="170"/>
      <c r="AR453" s="170"/>
      <c r="AS453" s="170"/>
      <c r="AT453" s="170"/>
      <c r="AU453" s="170"/>
      <c r="AV453" s="170"/>
      <c r="AW453" s="170"/>
      <c r="AX453" s="170"/>
    </row>
    <row r="454" spans="3:50" x14ac:dyDescent="0.2">
      <c r="C454" s="17"/>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c r="AB454" s="170"/>
      <c r="AC454" s="170"/>
      <c r="AD454" s="170"/>
      <c r="AE454" s="170"/>
      <c r="AF454" s="170"/>
      <c r="AG454" s="170"/>
      <c r="AH454" s="170"/>
      <c r="AI454" s="170"/>
      <c r="AJ454" s="170"/>
      <c r="AK454" s="170"/>
      <c r="AL454" s="170"/>
      <c r="AM454" s="170"/>
      <c r="AN454" s="170"/>
      <c r="AO454" s="170"/>
      <c r="AP454" s="170"/>
      <c r="AQ454" s="170"/>
      <c r="AR454" s="170"/>
      <c r="AS454" s="170"/>
      <c r="AT454" s="170"/>
      <c r="AU454" s="170"/>
      <c r="AV454" s="170"/>
      <c r="AW454" s="170"/>
      <c r="AX454" s="170"/>
    </row>
    <row r="455" spans="3:50" x14ac:dyDescent="0.2">
      <c r="C455" s="17"/>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c r="AB455" s="170"/>
      <c r="AC455" s="170"/>
      <c r="AD455" s="170"/>
      <c r="AE455" s="170"/>
      <c r="AF455" s="170"/>
      <c r="AG455" s="170"/>
      <c r="AH455" s="170"/>
      <c r="AI455" s="170"/>
      <c r="AJ455" s="170"/>
      <c r="AK455" s="170"/>
      <c r="AL455" s="170"/>
      <c r="AM455" s="170"/>
      <c r="AN455" s="170"/>
      <c r="AO455" s="170"/>
      <c r="AP455" s="170"/>
      <c r="AQ455" s="170"/>
      <c r="AR455" s="170"/>
      <c r="AS455" s="170"/>
      <c r="AT455" s="170"/>
      <c r="AU455" s="170"/>
      <c r="AV455" s="170"/>
      <c r="AW455" s="170"/>
      <c r="AX455" s="170"/>
    </row>
    <row r="456" spans="3:50" x14ac:dyDescent="0.2">
      <c r="C456" s="17"/>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c r="AB456" s="170"/>
      <c r="AC456" s="170"/>
      <c r="AD456" s="170"/>
      <c r="AE456" s="170"/>
      <c r="AF456" s="170"/>
      <c r="AG456" s="170"/>
      <c r="AH456" s="170"/>
      <c r="AI456" s="170"/>
      <c r="AJ456" s="170"/>
      <c r="AK456" s="170"/>
      <c r="AL456" s="170"/>
      <c r="AM456" s="170"/>
      <c r="AN456" s="170"/>
      <c r="AO456" s="170"/>
      <c r="AP456" s="170"/>
      <c r="AQ456" s="170"/>
      <c r="AR456" s="170"/>
      <c r="AS456" s="170"/>
      <c r="AT456" s="170"/>
      <c r="AU456" s="170"/>
      <c r="AV456" s="170"/>
      <c r="AW456" s="170"/>
      <c r="AX456" s="170"/>
    </row>
    <row r="457" spans="3:50" x14ac:dyDescent="0.2">
      <c r="C457" s="17"/>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c r="AB457" s="170"/>
      <c r="AC457" s="170"/>
      <c r="AD457" s="170"/>
      <c r="AE457" s="170"/>
      <c r="AF457" s="170"/>
      <c r="AG457" s="170"/>
      <c r="AH457" s="170"/>
      <c r="AI457" s="170"/>
      <c r="AJ457" s="170"/>
      <c r="AK457" s="170"/>
      <c r="AL457" s="170"/>
      <c r="AM457" s="170"/>
      <c r="AN457" s="170"/>
      <c r="AO457" s="170"/>
      <c r="AP457" s="170"/>
      <c r="AQ457" s="170"/>
      <c r="AR457" s="170"/>
      <c r="AS457" s="170"/>
      <c r="AT457" s="170"/>
      <c r="AU457" s="170"/>
      <c r="AV457" s="170"/>
      <c r="AW457" s="170"/>
      <c r="AX457" s="170"/>
    </row>
    <row r="458" spans="3:50" x14ac:dyDescent="0.2">
      <c r="C458" s="17"/>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c r="AB458" s="170"/>
      <c r="AC458" s="170"/>
      <c r="AD458" s="170"/>
      <c r="AE458" s="170"/>
      <c r="AF458" s="170"/>
      <c r="AG458" s="170"/>
      <c r="AH458" s="170"/>
      <c r="AI458" s="170"/>
      <c r="AJ458" s="170"/>
      <c r="AK458" s="170"/>
      <c r="AL458" s="170"/>
      <c r="AM458" s="170"/>
      <c r="AN458" s="170"/>
      <c r="AO458" s="170"/>
      <c r="AP458" s="170"/>
      <c r="AQ458" s="170"/>
      <c r="AR458" s="170"/>
      <c r="AS458" s="170"/>
      <c r="AT458" s="170"/>
      <c r="AU458" s="170"/>
      <c r="AV458" s="170"/>
      <c r="AW458" s="170"/>
      <c r="AX458" s="170"/>
    </row>
    <row r="459" spans="3:50" x14ac:dyDescent="0.2">
      <c r="C459" s="17"/>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c r="AB459" s="170"/>
      <c r="AC459" s="170"/>
      <c r="AD459" s="170"/>
      <c r="AE459" s="170"/>
      <c r="AF459" s="170"/>
      <c r="AG459" s="170"/>
      <c r="AH459" s="170"/>
      <c r="AI459" s="170"/>
      <c r="AJ459" s="170"/>
      <c r="AK459" s="170"/>
      <c r="AL459" s="170"/>
      <c r="AM459" s="170"/>
      <c r="AN459" s="170"/>
      <c r="AO459" s="170"/>
      <c r="AP459" s="170"/>
      <c r="AQ459" s="170"/>
      <c r="AR459" s="170"/>
      <c r="AS459" s="170"/>
      <c r="AT459" s="170"/>
      <c r="AU459" s="170"/>
      <c r="AV459" s="170"/>
      <c r="AW459" s="170"/>
      <c r="AX459" s="170"/>
    </row>
    <row r="460" spans="3:50" x14ac:dyDescent="0.2">
      <c r="C460" s="17"/>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c r="AB460" s="170"/>
      <c r="AC460" s="170"/>
      <c r="AD460" s="170"/>
      <c r="AE460" s="170"/>
      <c r="AF460" s="170"/>
      <c r="AG460" s="170"/>
      <c r="AH460" s="170"/>
      <c r="AI460" s="170"/>
      <c r="AJ460" s="170"/>
      <c r="AK460" s="170"/>
      <c r="AL460" s="170"/>
      <c r="AM460" s="170"/>
      <c r="AN460" s="170"/>
      <c r="AO460" s="170"/>
      <c r="AP460" s="170"/>
      <c r="AQ460" s="170"/>
      <c r="AR460" s="170"/>
      <c r="AS460" s="170"/>
      <c r="AT460" s="170"/>
      <c r="AU460" s="170"/>
      <c r="AV460" s="170"/>
      <c r="AW460" s="170"/>
      <c r="AX460" s="170"/>
    </row>
    <row r="461" spans="3:50" x14ac:dyDescent="0.2">
      <c r="C461" s="17"/>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c r="AB461" s="170"/>
      <c r="AC461" s="170"/>
      <c r="AD461" s="170"/>
      <c r="AE461" s="170"/>
      <c r="AF461" s="170"/>
      <c r="AG461" s="170"/>
      <c r="AH461" s="170"/>
      <c r="AI461" s="170"/>
      <c r="AJ461" s="170"/>
      <c r="AK461" s="170"/>
      <c r="AL461" s="170"/>
      <c r="AM461" s="170"/>
      <c r="AN461" s="170"/>
      <c r="AO461" s="170"/>
      <c r="AP461" s="170"/>
      <c r="AQ461" s="170"/>
      <c r="AR461" s="170"/>
      <c r="AS461" s="170"/>
      <c r="AT461" s="170"/>
      <c r="AU461" s="170"/>
      <c r="AV461" s="170"/>
      <c r="AW461" s="170"/>
      <c r="AX461" s="170"/>
    </row>
    <row r="462" spans="3:50" x14ac:dyDescent="0.2">
      <c r="C462" s="17"/>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c r="AB462" s="170"/>
      <c r="AC462" s="170"/>
      <c r="AD462" s="170"/>
      <c r="AE462" s="170"/>
      <c r="AF462" s="170"/>
      <c r="AG462" s="170"/>
      <c r="AH462" s="170"/>
      <c r="AI462" s="170"/>
      <c r="AJ462" s="170"/>
      <c r="AK462" s="170"/>
      <c r="AL462" s="170"/>
      <c r="AM462" s="170"/>
      <c r="AN462" s="170"/>
      <c r="AO462" s="170"/>
      <c r="AP462" s="170"/>
      <c r="AQ462" s="170"/>
      <c r="AR462" s="170"/>
      <c r="AS462" s="170"/>
      <c r="AT462" s="170"/>
      <c r="AU462" s="170"/>
      <c r="AV462" s="170"/>
      <c r="AW462" s="170"/>
      <c r="AX462" s="170"/>
    </row>
    <row r="463" spans="3:50" x14ac:dyDescent="0.2">
      <c r="C463" s="17"/>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c r="AB463" s="170"/>
      <c r="AC463" s="170"/>
      <c r="AD463" s="170"/>
      <c r="AE463" s="170"/>
      <c r="AF463" s="170"/>
      <c r="AG463" s="170"/>
      <c r="AH463" s="170"/>
      <c r="AI463" s="170"/>
      <c r="AJ463" s="170"/>
      <c r="AK463" s="170"/>
      <c r="AL463" s="170"/>
      <c r="AM463" s="170"/>
      <c r="AN463" s="170"/>
      <c r="AO463" s="170"/>
      <c r="AP463" s="170"/>
      <c r="AQ463" s="170"/>
      <c r="AR463" s="170"/>
      <c r="AS463" s="170"/>
      <c r="AT463" s="170"/>
      <c r="AU463" s="170"/>
      <c r="AV463" s="170"/>
      <c r="AW463" s="170"/>
      <c r="AX463" s="170"/>
    </row>
    <row r="464" spans="3:50" x14ac:dyDescent="0.2">
      <c r="C464" s="17"/>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c r="AB464" s="170"/>
      <c r="AC464" s="170"/>
      <c r="AD464" s="170"/>
      <c r="AE464" s="170"/>
      <c r="AF464" s="170"/>
      <c r="AG464" s="170"/>
      <c r="AH464" s="170"/>
      <c r="AI464" s="170"/>
      <c r="AJ464" s="170"/>
      <c r="AK464" s="170"/>
      <c r="AL464" s="170"/>
      <c r="AM464" s="170"/>
      <c r="AN464" s="170"/>
      <c r="AO464" s="170"/>
      <c r="AP464" s="170"/>
      <c r="AQ464" s="170"/>
      <c r="AR464" s="170"/>
      <c r="AS464" s="170"/>
      <c r="AT464" s="170"/>
      <c r="AU464" s="170"/>
      <c r="AV464" s="170"/>
      <c r="AW464" s="170"/>
      <c r="AX464" s="170"/>
    </row>
    <row r="465" spans="3:50" x14ac:dyDescent="0.2">
      <c r="C465" s="17"/>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c r="AB465" s="170"/>
      <c r="AC465" s="170"/>
      <c r="AD465" s="170"/>
      <c r="AE465" s="170"/>
      <c r="AF465" s="170"/>
      <c r="AG465" s="170"/>
      <c r="AH465" s="170"/>
      <c r="AI465" s="170"/>
      <c r="AJ465" s="170"/>
      <c r="AK465" s="170"/>
      <c r="AL465" s="170"/>
      <c r="AM465" s="170"/>
      <c r="AN465" s="170"/>
      <c r="AO465" s="170"/>
      <c r="AP465" s="170"/>
      <c r="AQ465" s="170"/>
      <c r="AR465" s="170"/>
      <c r="AS465" s="170"/>
      <c r="AT465" s="170"/>
      <c r="AU465" s="170"/>
      <c r="AV465" s="170"/>
      <c r="AW465" s="170"/>
      <c r="AX465" s="170"/>
    </row>
    <row r="466" spans="3:50" x14ac:dyDescent="0.2">
      <c r="C466" s="17"/>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170"/>
      <c r="AM466" s="170"/>
      <c r="AN466" s="170"/>
      <c r="AO466" s="170"/>
      <c r="AP466" s="170"/>
      <c r="AQ466" s="170"/>
      <c r="AR466" s="170"/>
      <c r="AS466" s="170"/>
      <c r="AT466" s="170"/>
      <c r="AU466" s="170"/>
      <c r="AV466" s="170"/>
      <c r="AW466" s="170"/>
      <c r="AX466" s="170"/>
    </row>
    <row r="467" spans="3:50" x14ac:dyDescent="0.2">
      <c r="C467" s="17"/>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c r="AB467" s="170"/>
      <c r="AC467" s="170"/>
      <c r="AD467" s="170"/>
      <c r="AE467" s="170"/>
      <c r="AF467" s="170"/>
      <c r="AG467" s="170"/>
      <c r="AH467" s="170"/>
      <c r="AI467" s="170"/>
      <c r="AJ467" s="170"/>
      <c r="AK467" s="170"/>
      <c r="AL467" s="170"/>
      <c r="AM467" s="170"/>
      <c r="AN467" s="170"/>
      <c r="AO467" s="170"/>
      <c r="AP467" s="170"/>
      <c r="AQ467" s="170"/>
      <c r="AR467" s="170"/>
      <c r="AS467" s="170"/>
      <c r="AT467" s="170"/>
      <c r="AU467" s="170"/>
      <c r="AV467" s="170"/>
      <c r="AW467" s="170"/>
      <c r="AX467" s="170"/>
    </row>
    <row r="468" spans="3:50" x14ac:dyDescent="0.2">
      <c r="C468" s="17"/>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c r="AB468" s="170"/>
      <c r="AC468" s="170"/>
      <c r="AD468" s="170"/>
      <c r="AE468" s="170"/>
      <c r="AF468" s="170"/>
      <c r="AG468" s="170"/>
      <c r="AH468" s="170"/>
      <c r="AI468" s="170"/>
      <c r="AJ468" s="170"/>
      <c r="AK468" s="170"/>
      <c r="AL468" s="170"/>
      <c r="AM468" s="170"/>
      <c r="AN468" s="170"/>
      <c r="AO468" s="170"/>
      <c r="AP468" s="170"/>
      <c r="AQ468" s="170"/>
      <c r="AR468" s="170"/>
      <c r="AS468" s="170"/>
      <c r="AT468" s="170"/>
      <c r="AU468" s="170"/>
      <c r="AV468" s="170"/>
      <c r="AW468" s="170"/>
      <c r="AX468" s="170"/>
    </row>
    <row r="469" spans="3:50" x14ac:dyDescent="0.2">
      <c r="C469" s="17"/>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c r="AB469" s="170"/>
      <c r="AC469" s="170"/>
      <c r="AD469" s="170"/>
      <c r="AE469" s="170"/>
      <c r="AF469" s="170"/>
      <c r="AG469" s="170"/>
      <c r="AH469" s="170"/>
      <c r="AI469" s="170"/>
      <c r="AJ469" s="170"/>
      <c r="AK469" s="170"/>
      <c r="AL469" s="170"/>
      <c r="AM469" s="170"/>
      <c r="AN469" s="170"/>
      <c r="AO469" s="170"/>
      <c r="AP469" s="170"/>
      <c r="AQ469" s="170"/>
      <c r="AR469" s="170"/>
      <c r="AS469" s="170"/>
      <c r="AT469" s="170"/>
      <c r="AU469" s="170"/>
      <c r="AV469" s="170"/>
      <c r="AW469" s="170"/>
      <c r="AX469" s="170"/>
    </row>
    <row r="470" spans="3:50" x14ac:dyDescent="0.2">
      <c r="C470" s="17"/>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c r="AB470" s="170"/>
      <c r="AC470" s="170"/>
      <c r="AD470" s="170"/>
      <c r="AE470" s="170"/>
      <c r="AF470" s="170"/>
      <c r="AG470" s="170"/>
      <c r="AH470" s="170"/>
      <c r="AI470" s="170"/>
      <c r="AJ470" s="170"/>
      <c r="AK470" s="170"/>
      <c r="AL470" s="170"/>
      <c r="AM470" s="170"/>
      <c r="AN470" s="170"/>
      <c r="AO470" s="170"/>
      <c r="AP470" s="170"/>
      <c r="AQ470" s="170"/>
      <c r="AR470" s="170"/>
      <c r="AS470" s="170"/>
      <c r="AT470" s="170"/>
      <c r="AU470" s="170"/>
      <c r="AV470" s="170"/>
      <c r="AW470" s="170"/>
      <c r="AX470" s="170"/>
    </row>
    <row r="471" spans="3:50" x14ac:dyDescent="0.2">
      <c r="C471" s="17"/>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c r="AB471" s="170"/>
      <c r="AC471" s="170"/>
      <c r="AD471" s="170"/>
      <c r="AE471" s="170"/>
      <c r="AF471" s="170"/>
      <c r="AG471" s="170"/>
      <c r="AH471" s="170"/>
      <c r="AI471" s="170"/>
      <c r="AJ471" s="170"/>
      <c r="AK471" s="170"/>
      <c r="AL471" s="170"/>
      <c r="AM471" s="170"/>
      <c r="AN471" s="170"/>
      <c r="AO471" s="170"/>
      <c r="AP471" s="170"/>
      <c r="AQ471" s="170"/>
      <c r="AR471" s="170"/>
      <c r="AS471" s="170"/>
      <c r="AT471" s="170"/>
      <c r="AU471" s="170"/>
      <c r="AV471" s="170"/>
      <c r="AW471" s="170"/>
      <c r="AX471" s="170"/>
    </row>
    <row r="472" spans="3:50" x14ac:dyDescent="0.2">
      <c r="C472" s="17"/>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c r="AB472" s="170"/>
      <c r="AC472" s="170"/>
      <c r="AD472" s="170"/>
      <c r="AE472" s="170"/>
      <c r="AF472" s="170"/>
      <c r="AG472" s="170"/>
      <c r="AH472" s="170"/>
      <c r="AI472" s="170"/>
      <c r="AJ472" s="170"/>
      <c r="AK472" s="170"/>
      <c r="AL472" s="170"/>
      <c r="AM472" s="170"/>
      <c r="AN472" s="170"/>
      <c r="AO472" s="170"/>
      <c r="AP472" s="170"/>
      <c r="AQ472" s="170"/>
      <c r="AR472" s="170"/>
      <c r="AS472" s="170"/>
      <c r="AT472" s="170"/>
      <c r="AU472" s="170"/>
      <c r="AV472" s="170"/>
      <c r="AW472" s="170"/>
      <c r="AX472" s="170"/>
    </row>
    <row r="473" spans="3:50" x14ac:dyDescent="0.2">
      <c r="C473" s="17"/>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c r="AB473" s="170"/>
      <c r="AC473" s="170"/>
      <c r="AD473" s="170"/>
      <c r="AE473" s="170"/>
      <c r="AF473" s="170"/>
      <c r="AG473" s="170"/>
      <c r="AH473" s="170"/>
      <c r="AI473" s="170"/>
      <c r="AJ473" s="170"/>
      <c r="AK473" s="170"/>
      <c r="AL473" s="170"/>
      <c r="AM473" s="170"/>
      <c r="AN473" s="170"/>
      <c r="AO473" s="170"/>
      <c r="AP473" s="170"/>
      <c r="AQ473" s="170"/>
      <c r="AR473" s="170"/>
      <c r="AS473" s="170"/>
      <c r="AT473" s="170"/>
      <c r="AU473" s="170"/>
      <c r="AV473" s="170"/>
      <c r="AW473" s="170"/>
      <c r="AX473" s="170"/>
    </row>
    <row r="474" spans="3:50" x14ac:dyDescent="0.2">
      <c r="C474" s="17"/>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c r="AB474" s="170"/>
      <c r="AC474" s="170"/>
      <c r="AD474" s="170"/>
      <c r="AE474" s="170"/>
      <c r="AF474" s="170"/>
      <c r="AG474" s="170"/>
      <c r="AH474" s="170"/>
      <c r="AI474" s="170"/>
      <c r="AJ474" s="170"/>
      <c r="AK474" s="170"/>
      <c r="AL474" s="170"/>
      <c r="AM474" s="170"/>
      <c r="AN474" s="170"/>
      <c r="AO474" s="170"/>
      <c r="AP474" s="170"/>
      <c r="AQ474" s="170"/>
      <c r="AR474" s="170"/>
      <c r="AS474" s="170"/>
      <c r="AT474" s="170"/>
      <c r="AU474" s="170"/>
      <c r="AV474" s="170"/>
      <c r="AW474" s="170"/>
      <c r="AX474" s="170"/>
    </row>
    <row r="475" spans="3:50" x14ac:dyDescent="0.2">
      <c r="C475" s="17"/>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c r="AB475" s="170"/>
      <c r="AC475" s="170"/>
      <c r="AD475" s="170"/>
      <c r="AE475" s="170"/>
      <c r="AF475" s="170"/>
      <c r="AG475" s="170"/>
      <c r="AH475" s="170"/>
      <c r="AI475" s="170"/>
      <c r="AJ475" s="170"/>
      <c r="AK475" s="170"/>
      <c r="AL475" s="170"/>
      <c r="AM475" s="170"/>
      <c r="AN475" s="170"/>
      <c r="AO475" s="170"/>
      <c r="AP475" s="170"/>
      <c r="AQ475" s="170"/>
      <c r="AR475" s="170"/>
      <c r="AS475" s="170"/>
      <c r="AT475" s="170"/>
      <c r="AU475" s="170"/>
      <c r="AV475" s="170"/>
      <c r="AW475" s="170"/>
      <c r="AX475" s="170"/>
    </row>
    <row r="476" spans="3:50" x14ac:dyDescent="0.2">
      <c r="C476" s="17"/>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c r="AB476" s="170"/>
      <c r="AC476" s="170"/>
      <c r="AD476" s="170"/>
      <c r="AE476" s="170"/>
      <c r="AF476" s="170"/>
      <c r="AG476" s="170"/>
      <c r="AH476" s="170"/>
      <c r="AI476" s="170"/>
      <c r="AJ476" s="170"/>
      <c r="AK476" s="170"/>
      <c r="AL476" s="170"/>
      <c r="AM476" s="170"/>
      <c r="AN476" s="170"/>
      <c r="AO476" s="170"/>
      <c r="AP476" s="170"/>
      <c r="AQ476" s="170"/>
      <c r="AR476" s="170"/>
      <c r="AS476" s="170"/>
      <c r="AT476" s="170"/>
      <c r="AU476" s="170"/>
      <c r="AV476" s="170"/>
      <c r="AW476" s="170"/>
      <c r="AX476" s="170"/>
    </row>
    <row r="477" spans="3:50" x14ac:dyDescent="0.2">
      <c r="C477" s="17"/>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c r="AB477" s="170"/>
      <c r="AC477" s="170"/>
      <c r="AD477" s="170"/>
      <c r="AE477" s="170"/>
      <c r="AF477" s="170"/>
      <c r="AG477" s="170"/>
      <c r="AH477" s="170"/>
      <c r="AI477" s="170"/>
      <c r="AJ477" s="170"/>
      <c r="AK477" s="170"/>
      <c r="AL477" s="170"/>
      <c r="AM477" s="170"/>
      <c r="AN477" s="170"/>
      <c r="AO477" s="170"/>
      <c r="AP477" s="170"/>
      <c r="AQ477" s="170"/>
      <c r="AR477" s="170"/>
      <c r="AS477" s="170"/>
      <c r="AT477" s="170"/>
      <c r="AU477" s="170"/>
      <c r="AV477" s="170"/>
      <c r="AW477" s="170"/>
      <c r="AX477" s="170"/>
    </row>
    <row r="478" spans="3:50" x14ac:dyDescent="0.2">
      <c r="C478" s="17"/>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c r="AB478" s="170"/>
      <c r="AC478" s="170"/>
      <c r="AD478" s="170"/>
      <c r="AE478" s="170"/>
      <c r="AF478" s="170"/>
      <c r="AG478" s="170"/>
      <c r="AH478" s="170"/>
      <c r="AI478" s="170"/>
      <c r="AJ478" s="170"/>
      <c r="AK478" s="170"/>
      <c r="AL478" s="170"/>
      <c r="AM478" s="170"/>
      <c r="AN478" s="170"/>
      <c r="AO478" s="170"/>
      <c r="AP478" s="170"/>
      <c r="AQ478" s="170"/>
      <c r="AR478" s="170"/>
      <c r="AS478" s="170"/>
      <c r="AT478" s="170"/>
      <c r="AU478" s="170"/>
      <c r="AV478" s="170"/>
      <c r="AW478" s="170"/>
      <c r="AX478" s="170"/>
    </row>
    <row r="479" spans="3:50" x14ac:dyDescent="0.2">
      <c r="C479" s="17"/>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c r="AB479" s="170"/>
      <c r="AC479" s="170"/>
      <c r="AD479" s="170"/>
      <c r="AE479" s="170"/>
      <c r="AF479" s="170"/>
      <c r="AG479" s="170"/>
      <c r="AH479" s="170"/>
      <c r="AI479" s="170"/>
      <c r="AJ479" s="170"/>
      <c r="AK479" s="170"/>
      <c r="AL479" s="170"/>
      <c r="AM479" s="170"/>
      <c r="AN479" s="170"/>
      <c r="AO479" s="170"/>
      <c r="AP479" s="170"/>
      <c r="AQ479" s="170"/>
      <c r="AR479" s="170"/>
      <c r="AS479" s="170"/>
      <c r="AT479" s="170"/>
      <c r="AU479" s="170"/>
      <c r="AV479" s="170"/>
      <c r="AW479" s="170"/>
      <c r="AX479" s="170"/>
    </row>
    <row r="480" spans="3:50" x14ac:dyDescent="0.2">
      <c r="C480" s="17"/>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c r="AB480" s="170"/>
      <c r="AC480" s="170"/>
      <c r="AD480" s="170"/>
      <c r="AE480" s="170"/>
      <c r="AF480" s="170"/>
      <c r="AG480" s="170"/>
      <c r="AH480" s="170"/>
      <c r="AI480" s="170"/>
      <c r="AJ480" s="170"/>
      <c r="AK480" s="170"/>
      <c r="AL480" s="170"/>
      <c r="AM480" s="170"/>
      <c r="AN480" s="170"/>
      <c r="AO480" s="170"/>
      <c r="AP480" s="170"/>
      <c r="AQ480" s="170"/>
      <c r="AR480" s="170"/>
      <c r="AS480" s="170"/>
      <c r="AT480" s="170"/>
      <c r="AU480" s="170"/>
      <c r="AV480" s="170"/>
      <c r="AW480" s="170"/>
      <c r="AX480" s="170"/>
    </row>
    <row r="481" spans="3:50" x14ac:dyDescent="0.2">
      <c r="C481" s="17"/>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c r="AB481" s="170"/>
      <c r="AC481" s="170"/>
      <c r="AD481" s="170"/>
      <c r="AE481" s="170"/>
      <c r="AF481" s="170"/>
      <c r="AG481" s="170"/>
      <c r="AH481" s="170"/>
      <c r="AI481" s="170"/>
      <c r="AJ481" s="170"/>
      <c r="AK481" s="170"/>
      <c r="AL481" s="170"/>
      <c r="AM481" s="170"/>
      <c r="AN481" s="170"/>
      <c r="AO481" s="170"/>
      <c r="AP481" s="170"/>
      <c r="AQ481" s="170"/>
      <c r="AR481" s="170"/>
      <c r="AS481" s="170"/>
      <c r="AT481" s="170"/>
      <c r="AU481" s="170"/>
      <c r="AV481" s="170"/>
      <c r="AW481" s="170"/>
      <c r="AX481" s="170"/>
    </row>
    <row r="482" spans="3:50" x14ac:dyDescent="0.2">
      <c r="C482" s="17"/>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c r="AB482" s="170"/>
      <c r="AC482" s="170"/>
      <c r="AD482" s="170"/>
      <c r="AE482" s="170"/>
      <c r="AF482" s="170"/>
      <c r="AG482" s="170"/>
      <c r="AH482" s="170"/>
      <c r="AI482" s="170"/>
      <c r="AJ482" s="170"/>
      <c r="AK482" s="170"/>
      <c r="AL482" s="170"/>
      <c r="AM482" s="170"/>
      <c r="AN482" s="170"/>
      <c r="AO482" s="170"/>
      <c r="AP482" s="170"/>
      <c r="AQ482" s="170"/>
      <c r="AR482" s="170"/>
      <c r="AS482" s="170"/>
      <c r="AT482" s="170"/>
      <c r="AU482" s="170"/>
      <c r="AV482" s="170"/>
      <c r="AW482" s="170"/>
      <c r="AX482" s="170"/>
    </row>
    <row r="483" spans="3:50" x14ac:dyDescent="0.2">
      <c r="C483" s="17"/>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c r="AB483" s="170"/>
      <c r="AC483" s="170"/>
      <c r="AD483" s="170"/>
      <c r="AE483" s="170"/>
      <c r="AF483" s="170"/>
      <c r="AG483" s="170"/>
      <c r="AH483" s="170"/>
      <c r="AI483" s="170"/>
      <c r="AJ483" s="170"/>
      <c r="AK483" s="170"/>
      <c r="AL483" s="170"/>
      <c r="AM483" s="170"/>
      <c r="AN483" s="170"/>
      <c r="AO483" s="170"/>
      <c r="AP483" s="170"/>
      <c r="AQ483" s="170"/>
      <c r="AR483" s="170"/>
      <c r="AS483" s="170"/>
      <c r="AT483" s="170"/>
      <c r="AU483" s="170"/>
      <c r="AV483" s="170"/>
      <c r="AW483" s="170"/>
      <c r="AX483" s="170"/>
    </row>
    <row r="484" spans="3:50" x14ac:dyDescent="0.2">
      <c r="C484" s="17"/>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c r="AB484" s="170"/>
      <c r="AC484" s="170"/>
      <c r="AD484" s="170"/>
      <c r="AE484" s="170"/>
      <c r="AF484" s="170"/>
      <c r="AG484" s="170"/>
      <c r="AH484" s="170"/>
      <c r="AI484" s="170"/>
      <c r="AJ484" s="170"/>
      <c r="AK484" s="170"/>
      <c r="AL484" s="170"/>
      <c r="AM484" s="170"/>
      <c r="AN484" s="170"/>
      <c r="AO484" s="170"/>
      <c r="AP484" s="170"/>
      <c r="AQ484" s="170"/>
      <c r="AR484" s="170"/>
      <c r="AS484" s="170"/>
      <c r="AT484" s="170"/>
      <c r="AU484" s="170"/>
      <c r="AV484" s="170"/>
      <c r="AW484" s="170"/>
      <c r="AX484" s="170"/>
    </row>
    <row r="485" spans="3:50" x14ac:dyDescent="0.2">
      <c r="C485" s="17"/>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c r="AB485" s="170"/>
      <c r="AC485" s="170"/>
      <c r="AD485" s="170"/>
      <c r="AE485" s="170"/>
      <c r="AF485" s="170"/>
      <c r="AG485" s="170"/>
      <c r="AH485" s="170"/>
      <c r="AI485" s="170"/>
      <c r="AJ485" s="170"/>
      <c r="AK485" s="170"/>
      <c r="AL485" s="170"/>
      <c r="AM485" s="170"/>
      <c r="AN485" s="170"/>
      <c r="AO485" s="170"/>
      <c r="AP485" s="170"/>
      <c r="AQ485" s="170"/>
      <c r="AR485" s="170"/>
      <c r="AS485" s="170"/>
      <c r="AT485" s="170"/>
      <c r="AU485" s="170"/>
      <c r="AV485" s="170"/>
      <c r="AW485" s="170"/>
      <c r="AX485" s="170"/>
    </row>
    <row r="486" spans="3:50" x14ac:dyDescent="0.2">
      <c r="C486" s="17"/>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c r="AB486" s="170"/>
      <c r="AC486" s="170"/>
      <c r="AD486" s="170"/>
      <c r="AE486" s="170"/>
      <c r="AF486" s="170"/>
      <c r="AG486" s="170"/>
      <c r="AH486" s="170"/>
      <c r="AI486" s="170"/>
      <c r="AJ486" s="170"/>
      <c r="AK486" s="170"/>
      <c r="AL486" s="170"/>
      <c r="AM486" s="170"/>
      <c r="AN486" s="170"/>
      <c r="AO486" s="170"/>
      <c r="AP486" s="170"/>
      <c r="AQ486" s="170"/>
      <c r="AR486" s="170"/>
      <c r="AS486" s="170"/>
      <c r="AT486" s="170"/>
      <c r="AU486" s="170"/>
      <c r="AV486" s="170"/>
      <c r="AW486" s="170"/>
      <c r="AX486" s="170"/>
    </row>
    <row r="487" spans="3:50" x14ac:dyDescent="0.2">
      <c r="C487" s="17"/>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c r="AB487" s="170"/>
      <c r="AC487" s="170"/>
      <c r="AD487" s="170"/>
      <c r="AE487" s="170"/>
      <c r="AF487" s="170"/>
      <c r="AG487" s="170"/>
      <c r="AH487" s="170"/>
      <c r="AI487" s="170"/>
      <c r="AJ487" s="170"/>
      <c r="AK487" s="170"/>
      <c r="AL487" s="170"/>
      <c r="AM487" s="170"/>
      <c r="AN487" s="170"/>
      <c r="AO487" s="170"/>
      <c r="AP487" s="170"/>
      <c r="AQ487" s="170"/>
      <c r="AR487" s="170"/>
      <c r="AS487" s="170"/>
      <c r="AT487" s="170"/>
      <c r="AU487" s="170"/>
      <c r="AV487" s="170"/>
      <c r="AW487" s="170"/>
      <c r="AX487" s="170"/>
    </row>
    <row r="488" spans="3:50" x14ac:dyDescent="0.2">
      <c r="C488" s="17"/>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c r="AB488" s="170"/>
      <c r="AC488" s="170"/>
      <c r="AD488" s="170"/>
      <c r="AE488" s="170"/>
      <c r="AF488" s="170"/>
      <c r="AG488" s="170"/>
      <c r="AH488" s="170"/>
      <c r="AI488" s="170"/>
      <c r="AJ488" s="170"/>
      <c r="AK488" s="170"/>
      <c r="AL488" s="170"/>
      <c r="AM488" s="170"/>
      <c r="AN488" s="170"/>
      <c r="AO488" s="170"/>
      <c r="AP488" s="170"/>
      <c r="AQ488" s="170"/>
      <c r="AR488" s="170"/>
      <c r="AS488" s="170"/>
      <c r="AT488" s="170"/>
      <c r="AU488" s="170"/>
      <c r="AV488" s="170"/>
      <c r="AW488" s="170"/>
      <c r="AX488" s="170"/>
    </row>
    <row r="489" spans="3:50" x14ac:dyDescent="0.2">
      <c r="C489" s="17"/>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0"/>
      <c r="AR489" s="170"/>
      <c r="AS489" s="170"/>
      <c r="AT489" s="170"/>
      <c r="AU489" s="170"/>
      <c r="AV489" s="170"/>
      <c r="AW489" s="170"/>
      <c r="AX489" s="170"/>
    </row>
    <row r="490" spans="3:50" x14ac:dyDescent="0.2">
      <c r="C490" s="17"/>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c r="AB490" s="170"/>
      <c r="AC490" s="170"/>
      <c r="AD490" s="170"/>
      <c r="AE490" s="170"/>
      <c r="AF490" s="170"/>
      <c r="AG490" s="170"/>
      <c r="AH490" s="170"/>
      <c r="AI490" s="170"/>
      <c r="AJ490" s="170"/>
      <c r="AK490" s="170"/>
      <c r="AL490" s="170"/>
      <c r="AM490" s="170"/>
      <c r="AN490" s="170"/>
      <c r="AO490" s="170"/>
      <c r="AP490" s="170"/>
      <c r="AQ490" s="170"/>
      <c r="AR490" s="170"/>
      <c r="AS490" s="170"/>
      <c r="AT490" s="170"/>
      <c r="AU490" s="170"/>
      <c r="AV490" s="170"/>
      <c r="AW490" s="170"/>
      <c r="AX490" s="170"/>
    </row>
    <row r="491" spans="3:50" x14ac:dyDescent="0.2">
      <c r="C491" s="17"/>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c r="AB491" s="170"/>
      <c r="AC491" s="170"/>
      <c r="AD491" s="170"/>
      <c r="AE491" s="170"/>
      <c r="AF491" s="170"/>
      <c r="AG491" s="170"/>
      <c r="AH491" s="170"/>
      <c r="AI491" s="170"/>
      <c r="AJ491" s="170"/>
      <c r="AK491" s="170"/>
      <c r="AL491" s="170"/>
      <c r="AM491" s="170"/>
      <c r="AN491" s="170"/>
      <c r="AO491" s="170"/>
      <c r="AP491" s="170"/>
      <c r="AQ491" s="170"/>
      <c r="AR491" s="170"/>
      <c r="AS491" s="170"/>
      <c r="AT491" s="170"/>
      <c r="AU491" s="170"/>
      <c r="AV491" s="170"/>
      <c r="AW491" s="170"/>
      <c r="AX491" s="170"/>
    </row>
    <row r="492" spans="3:50" x14ac:dyDescent="0.2">
      <c r="C492" s="17"/>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c r="AB492" s="170"/>
      <c r="AC492" s="170"/>
      <c r="AD492" s="170"/>
      <c r="AE492" s="170"/>
      <c r="AF492" s="170"/>
      <c r="AG492" s="170"/>
      <c r="AH492" s="170"/>
      <c r="AI492" s="170"/>
      <c r="AJ492" s="170"/>
      <c r="AK492" s="170"/>
      <c r="AL492" s="170"/>
      <c r="AM492" s="170"/>
      <c r="AN492" s="170"/>
      <c r="AO492" s="170"/>
      <c r="AP492" s="170"/>
      <c r="AQ492" s="170"/>
      <c r="AR492" s="170"/>
      <c r="AS492" s="170"/>
      <c r="AT492" s="170"/>
      <c r="AU492" s="170"/>
      <c r="AV492" s="170"/>
      <c r="AW492" s="170"/>
      <c r="AX492" s="170"/>
    </row>
    <row r="493" spans="3:50" x14ac:dyDescent="0.2">
      <c r="C493" s="17"/>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c r="AB493" s="170"/>
      <c r="AC493" s="170"/>
      <c r="AD493" s="170"/>
      <c r="AE493" s="170"/>
      <c r="AF493" s="170"/>
      <c r="AG493" s="170"/>
      <c r="AH493" s="170"/>
      <c r="AI493" s="170"/>
      <c r="AJ493" s="170"/>
      <c r="AK493" s="170"/>
      <c r="AL493" s="170"/>
      <c r="AM493" s="170"/>
      <c r="AN493" s="170"/>
      <c r="AO493" s="170"/>
      <c r="AP493" s="170"/>
      <c r="AQ493" s="170"/>
      <c r="AR493" s="170"/>
      <c r="AS493" s="170"/>
      <c r="AT493" s="170"/>
      <c r="AU493" s="170"/>
      <c r="AV493" s="170"/>
      <c r="AW493" s="170"/>
      <c r="AX493" s="170"/>
    </row>
    <row r="494" spans="3:50" x14ac:dyDescent="0.2">
      <c r="C494" s="17"/>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c r="AB494" s="170"/>
      <c r="AC494" s="170"/>
      <c r="AD494" s="170"/>
      <c r="AE494" s="170"/>
      <c r="AF494" s="170"/>
      <c r="AG494" s="170"/>
      <c r="AH494" s="170"/>
      <c r="AI494" s="170"/>
      <c r="AJ494" s="170"/>
      <c r="AK494" s="170"/>
      <c r="AL494" s="170"/>
      <c r="AM494" s="170"/>
      <c r="AN494" s="170"/>
      <c r="AO494" s="170"/>
      <c r="AP494" s="170"/>
      <c r="AQ494" s="170"/>
      <c r="AR494" s="170"/>
      <c r="AS494" s="170"/>
      <c r="AT494" s="170"/>
      <c r="AU494" s="170"/>
      <c r="AV494" s="170"/>
      <c r="AW494" s="170"/>
      <c r="AX494" s="170"/>
    </row>
    <row r="495" spans="3:50" x14ac:dyDescent="0.2">
      <c r="C495" s="17"/>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c r="AB495" s="170"/>
      <c r="AC495" s="170"/>
      <c r="AD495" s="170"/>
      <c r="AE495" s="170"/>
      <c r="AF495" s="170"/>
      <c r="AG495" s="170"/>
      <c r="AH495" s="170"/>
      <c r="AI495" s="170"/>
      <c r="AJ495" s="170"/>
      <c r="AK495" s="170"/>
      <c r="AL495" s="170"/>
      <c r="AM495" s="170"/>
      <c r="AN495" s="170"/>
      <c r="AO495" s="170"/>
      <c r="AP495" s="170"/>
      <c r="AQ495" s="170"/>
      <c r="AR495" s="170"/>
      <c r="AS495" s="170"/>
      <c r="AT495" s="170"/>
      <c r="AU495" s="170"/>
      <c r="AV495" s="170"/>
      <c r="AW495" s="170"/>
      <c r="AX495" s="170"/>
    </row>
    <row r="496" spans="3:50" x14ac:dyDescent="0.2">
      <c r="C496" s="17"/>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c r="AB496" s="170"/>
      <c r="AC496" s="170"/>
      <c r="AD496" s="170"/>
      <c r="AE496" s="170"/>
      <c r="AF496" s="170"/>
      <c r="AG496" s="170"/>
      <c r="AH496" s="170"/>
      <c r="AI496" s="170"/>
      <c r="AJ496" s="170"/>
      <c r="AK496" s="170"/>
      <c r="AL496" s="170"/>
      <c r="AM496" s="170"/>
      <c r="AN496" s="170"/>
      <c r="AO496" s="170"/>
      <c r="AP496" s="170"/>
      <c r="AQ496" s="170"/>
      <c r="AR496" s="170"/>
      <c r="AS496" s="170"/>
      <c r="AT496" s="170"/>
      <c r="AU496" s="170"/>
      <c r="AV496" s="170"/>
      <c r="AW496" s="170"/>
      <c r="AX496" s="170"/>
    </row>
    <row r="497" spans="3:50" x14ac:dyDescent="0.2">
      <c r="C497" s="17"/>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c r="AB497" s="170"/>
      <c r="AC497" s="170"/>
      <c r="AD497" s="170"/>
      <c r="AE497" s="170"/>
      <c r="AF497" s="170"/>
      <c r="AG497" s="170"/>
      <c r="AH497" s="170"/>
      <c r="AI497" s="170"/>
      <c r="AJ497" s="170"/>
      <c r="AK497" s="170"/>
      <c r="AL497" s="170"/>
      <c r="AM497" s="170"/>
      <c r="AN497" s="170"/>
      <c r="AO497" s="170"/>
      <c r="AP497" s="170"/>
      <c r="AQ497" s="170"/>
      <c r="AR497" s="170"/>
      <c r="AS497" s="170"/>
      <c r="AT497" s="170"/>
      <c r="AU497" s="170"/>
      <c r="AV497" s="170"/>
      <c r="AW497" s="170"/>
      <c r="AX497" s="170"/>
    </row>
    <row r="498" spans="3:50" x14ac:dyDescent="0.2">
      <c r="C498" s="17"/>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c r="AB498" s="170"/>
      <c r="AC498" s="170"/>
      <c r="AD498" s="170"/>
      <c r="AE498" s="170"/>
      <c r="AF498" s="170"/>
      <c r="AG498" s="170"/>
      <c r="AH498" s="170"/>
      <c r="AI498" s="170"/>
      <c r="AJ498" s="170"/>
      <c r="AK498" s="170"/>
      <c r="AL498" s="170"/>
      <c r="AM498" s="170"/>
      <c r="AN498" s="170"/>
      <c r="AO498" s="170"/>
      <c r="AP498" s="170"/>
      <c r="AQ498" s="170"/>
      <c r="AR498" s="170"/>
      <c r="AS498" s="170"/>
      <c r="AT498" s="170"/>
      <c r="AU498" s="170"/>
      <c r="AV498" s="170"/>
      <c r="AW498" s="170"/>
      <c r="AX498" s="170"/>
    </row>
    <row r="499" spans="3:50" x14ac:dyDescent="0.2">
      <c r="C499" s="17"/>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c r="AB499" s="170"/>
      <c r="AC499" s="170"/>
      <c r="AD499" s="170"/>
      <c r="AE499" s="170"/>
      <c r="AF499" s="170"/>
      <c r="AG499" s="170"/>
      <c r="AH499" s="170"/>
      <c r="AI499" s="170"/>
      <c r="AJ499" s="170"/>
      <c r="AK499" s="170"/>
      <c r="AL499" s="170"/>
      <c r="AM499" s="170"/>
      <c r="AN499" s="170"/>
      <c r="AO499" s="170"/>
      <c r="AP499" s="170"/>
      <c r="AQ499" s="170"/>
      <c r="AR499" s="170"/>
      <c r="AS499" s="170"/>
      <c r="AT499" s="170"/>
      <c r="AU499" s="170"/>
      <c r="AV499" s="170"/>
      <c r="AW499" s="170"/>
      <c r="AX499" s="170"/>
    </row>
    <row r="500" spans="3:50" x14ac:dyDescent="0.2">
      <c r="C500" s="17"/>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c r="AB500" s="170"/>
      <c r="AC500" s="170"/>
      <c r="AD500" s="170"/>
      <c r="AE500" s="170"/>
      <c r="AF500" s="170"/>
      <c r="AG500" s="170"/>
      <c r="AH500" s="170"/>
      <c r="AI500" s="170"/>
      <c r="AJ500" s="170"/>
      <c r="AK500" s="170"/>
      <c r="AL500" s="170"/>
      <c r="AM500" s="170"/>
      <c r="AN500" s="170"/>
      <c r="AO500" s="170"/>
      <c r="AP500" s="170"/>
      <c r="AQ500" s="170"/>
      <c r="AR500" s="170"/>
      <c r="AS500" s="170"/>
      <c r="AT500" s="170"/>
      <c r="AU500" s="170"/>
      <c r="AV500" s="170"/>
      <c r="AW500" s="170"/>
      <c r="AX500" s="170"/>
    </row>
    <row r="501" spans="3:50" x14ac:dyDescent="0.2">
      <c r="C501" s="17"/>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c r="AB501" s="170"/>
      <c r="AC501" s="170"/>
      <c r="AD501" s="170"/>
      <c r="AE501" s="170"/>
      <c r="AF501" s="170"/>
      <c r="AG501" s="170"/>
      <c r="AH501" s="170"/>
      <c r="AI501" s="170"/>
      <c r="AJ501" s="170"/>
      <c r="AK501" s="170"/>
      <c r="AL501" s="170"/>
      <c r="AM501" s="170"/>
      <c r="AN501" s="170"/>
      <c r="AO501" s="170"/>
      <c r="AP501" s="170"/>
      <c r="AQ501" s="170"/>
      <c r="AR501" s="170"/>
      <c r="AS501" s="170"/>
      <c r="AT501" s="170"/>
      <c r="AU501" s="170"/>
      <c r="AV501" s="170"/>
      <c r="AW501" s="170"/>
      <c r="AX501" s="170"/>
    </row>
    <row r="502" spans="3:50" x14ac:dyDescent="0.2">
      <c r="C502" s="17"/>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c r="AB502" s="170"/>
      <c r="AC502" s="170"/>
      <c r="AD502" s="170"/>
      <c r="AE502" s="170"/>
      <c r="AF502" s="170"/>
      <c r="AG502" s="170"/>
      <c r="AH502" s="170"/>
      <c r="AI502" s="170"/>
      <c r="AJ502" s="170"/>
      <c r="AK502" s="170"/>
      <c r="AL502" s="170"/>
      <c r="AM502" s="170"/>
      <c r="AN502" s="170"/>
      <c r="AO502" s="170"/>
      <c r="AP502" s="170"/>
      <c r="AQ502" s="170"/>
      <c r="AR502" s="170"/>
      <c r="AS502" s="170"/>
      <c r="AT502" s="170"/>
      <c r="AU502" s="170"/>
      <c r="AV502" s="170"/>
      <c r="AW502" s="170"/>
      <c r="AX502" s="170"/>
    </row>
    <row r="503" spans="3:50" x14ac:dyDescent="0.2">
      <c r="C503" s="17"/>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c r="AB503" s="170"/>
      <c r="AC503" s="170"/>
      <c r="AD503" s="170"/>
      <c r="AE503" s="170"/>
      <c r="AF503" s="170"/>
      <c r="AG503" s="170"/>
      <c r="AH503" s="170"/>
      <c r="AI503" s="170"/>
      <c r="AJ503" s="170"/>
      <c r="AK503" s="170"/>
      <c r="AL503" s="170"/>
      <c r="AM503" s="170"/>
      <c r="AN503" s="170"/>
      <c r="AO503" s="170"/>
      <c r="AP503" s="170"/>
      <c r="AQ503" s="170"/>
      <c r="AR503" s="170"/>
      <c r="AS503" s="170"/>
      <c r="AT503" s="170"/>
      <c r="AU503" s="170"/>
      <c r="AV503" s="170"/>
      <c r="AW503" s="170"/>
      <c r="AX503" s="170"/>
    </row>
    <row r="504" spans="3:50" x14ac:dyDescent="0.2">
      <c r="C504" s="17"/>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70"/>
      <c r="AL504" s="170"/>
      <c r="AM504" s="170"/>
      <c r="AN504" s="170"/>
      <c r="AO504" s="170"/>
      <c r="AP504" s="170"/>
      <c r="AQ504" s="170"/>
      <c r="AR504" s="170"/>
      <c r="AS504" s="170"/>
      <c r="AT504" s="170"/>
      <c r="AU504" s="170"/>
      <c r="AV504" s="170"/>
      <c r="AW504" s="170"/>
      <c r="AX504" s="170"/>
    </row>
    <row r="505" spans="3:50" x14ac:dyDescent="0.2">
      <c r="C505" s="17"/>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c r="AB505" s="170"/>
      <c r="AC505" s="170"/>
      <c r="AD505" s="170"/>
      <c r="AE505" s="170"/>
      <c r="AF505" s="170"/>
      <c r="AG505" s="170"/>
      <c r="AH505" s="170"/>
      <c r="AI505" s="170"/>
      <c r="AJ505" s="170"/>
      <c r="AK505" s="170"/>
      <c r="AL505" s="170"/>
      <c r="AM505" s="170"/>
      <c r="AN505" s="170"/>
      <c r="AO505" s="170"/>
      <c r="AP505" s="170"/>
      <c r="AQ505" s="170"/>
      <c r="AR505" s="170"/>
      <c r="AS505" s="170"/>
      <c r="AT505" s="170"/>
      <c r="AU505" s="170"/>
      <c r="AV505" s="170"/>
      <c r="AW505" s="170"/>
      <c r="AX505" s="170"/>
    </row>
    <row r="506" spans="3:50" x14ac:dyDescent="0.2">
      <c r="C506" s="17"/>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c r="AB506" s="170"/>
      <c r="AC506" s="170"/>
      <c r="AD506" s="170"/>
      <c r="AE506" s="170"/>
      <c r="AF506" s="170"/>
      <c r="AG506" s="170"/>
      <c r="AH506" s="170"/>
      <c r="AI506" s="170"/>
      <c r="AJ506" s="170"/>
      <c r="AK506" s="170"/>
      <c r="AL506" s="170"/>
      <c r="AM506" s="170"/>
      <c r="AN506" s="170"/>
      <c r="AO506" s="170"/>
      <c r="AP506" s="170"/>
      <c r="AQ506" s="170"/>
      <c r="AR506" s="170"/>
      <c r="AS506" s="170"/>
      <c r="AT506" s="170"/>
      <c r="AU506" s="170"/>
      <c r="AV506" s="170"/>
      <c r="AW506" s="170"/>
      <c r="AX506" s="170"/>
    </row>
    <row r="507" spans="3:50" x14ac:dyDescent="0.2">
      <c r="C507" s="17"/>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c r="AB507" s="170"/>
      <c r="AC507" s="170"/>
      <c r="AD507" s="170"/>
      <c r="AE507" s="170"/>
      <c r="AF507" s="170"/>
      <c r="AG507" s="170"/>
      <c r="AH507" s="170"/>
      <c r="AI507" s="170"/>
      <c r="AJ507" s="170"/>
      <c r="AK507" s="170"/>
      <c r="AL507" s="170"/>
      <c r="AM507" s="170"/>
      <c r="AN507" s="170"/>
      <c r="AO507" s="170"/>
      <c r="AP507" s="170"/>
      <c r="AQ507" s="170"/>
      <c r="AR507" s="170"/>
      <c r="AS507" s="170"/>
      <c r="AT507" s="170"/>
      <c r="AU507" s="170"/>
      <c r="AV507" s="170"/>
      <c r="AW507" s="170"/>
      <c r="AX507" s="170"/>
    </row>
    <row r="508" spans="3:50" x14ac:dyDescent="0.2">
      <c r="C508" s="17"/>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c r="AB508" s="170"/>
      <c r="AC508" s="170"/>
      <c r="AD508" s="170"/>
      <c r="AE508" s="170"/>
      <c r="AF508" s="170"/>
      <c r="AG508" s="170"/>
      <c r="AH508" s="170"/>
      <c r="AI508" s="170"/>
      <c r="AJ508" s="170"/>
      <c r="AK508" s="170"/>
      <c r="AL508" s="170"/>
      <c r="AM508" s="170"/>
      <c r="AN508" s="170"/>
      <c r="AO508" s="170"/>
      <c r="AP508" s="170"/>
      <c r="AQ508" s="170"/>
      <c r="AR508" s="170"/>
      <c r="AS508" s="170"/>
      <c r="AT508" s="170"/>
      <c r="AU508" s="170"/>
      <c r="AV508" s="170"/>
      <c r="AW508" s="170"/>
      <c r="AX508" s="170"/>
    </row>
    <row r="509" spans="3:50" x14ac:dyDescent="0.2">
      <c r="C509" s="17"/>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c r="AB509" s="170"/>
      <c r="AC509" s="170"/>
      <c r="AD509" s="170"/>
      <c r="AE509" s="170"/>
      <c r="AF509" s="170"/>
      <c r="AG509" s="170"/>
      <c r="AH509" s="170"/>
      <c r="AI509" s="170"/>
      <c r="AJ509" s="170"/>
      <c r="AK509" s="170"/>
      <c r="AL509" s="170"/>
      <c r="AM509" s="170"/>
      <c r="AN509" s="170"/>
      <c r="AO509" s="170"/>
      <c r="AP509" s="170"/>
      <c r="AQ509" s="170"/>
      <c r="AR509" s="170"/>
      <c r="AS509" s="170"/>
      <c r="AT509" s="170"/>
      <c r="AU509" s="170"/>
      <c r="AV509" s="170"/>
      <c r="AW509" s="170"/>
      <c r="AX509" s="170"/>
    </row>
    <row r="510" spans="3:50" x14ac:dyDescent="0.2">
      <c r="C510" s="17"/>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c r="AB510" s="170"/>
      <c r="AC510" s="170"/>
      <c r="AD510" s="170"/>
      <c r="AE510" s="170"/>
      <c r="AF510" s="170"/>
      <c r="AG510" s="170"/>
      <c r="AH510" s="170"/>
      <c r="AI510" s="170"/>
      <c r="AJ510" s="170"/>
      <c r="AK510" s="170"/>
      <c r="AL510" s="170"/>
      <c r="AM510" s="170"/>
      <c r="AN510" s="170"/>
      <c r="AO510" s="170"/>
      <c r="AP510" s="170"/>
      <c r="AQ510" s="170"/>
      <c r="AR510" s="170"/>
      <c r="AS510" s="170"/>
      <c r="AT510" s="170"/>
      <c r="AU510" s="170"/>
      <c r="AV510" s="170"/>
      <c r="AW510" s="170"/>
      <c r="AX510" s="170"/>
    </row>
    <row r="511" spans="3:50" x14ac:dyDescent="0.2">
      <c r="C511" s="17"/>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c r="AB511" s="170"/>
      <c r="AC511" s="170"/>
      <c r="AD511" s="170"/>
      <c r="AE511" s="170"/>
      <c r="AF511" s="170"/>
      <c r="AG511" s="170"/>
      <c r="AH511" s="170"/>
      <c r="AI511" s="170"/>
      <c r="AJ511" s="170"/>
      <c r="AK511" s="170"/>
      <c r="AL511" s="170"/>
      <c r="AM511" s="170"/>
      <c r="AN511" s="170"/>
      <c r="AO511" s="170"/>
      <c r="AP511" s="170"/>
      <c r="AQ511" s="170"/>
      <c r="AR511" s="170"/>
      <c r="AS511" s="170"/>
      <c r="AT511" s="170"/>
      <c r="AU511" s="170"/>
      <c r="AV511" s="170"/>
      <c r="AW511" s="170"/>
      <c r="AX511" s="170"/>
    </row>
    <row r="512" spans="3:50" x14ac:dyDescent="0.2">
      <c r="C512" s="17"/>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c r="AB512" s="170"/>
      <c r="AC512" s="170"/>
      <c r="AD512" s="170"/>
      <c r="AE512" s="170"/>
      <c r="AF512" s="170"/>
      <c r="AG512" s="170"/>
      <c r="AH512" s="170"/>
      <c r="AI512" s="170"/>
      <c r="AJ512" s="170"/>
      <c r="AK512" s="170"/>
      <c r="AL512" s="170"/>
      <c r="AM512" s="170"/>
      <c r="AN512" s="170"/>
      <c r="AO512" s="170"/>
      <c r="AP512" s="170"/>
      <c r="AQ512" s="170"/>
      <c r="AR512" s="170"/>
      <c r="AS512" s="170"/>
      <c r="AT512" s="170"/>
      <c r="AU512" s="170"/>
      <c r="AV512" s="170"/>
      <c r="AW512" s="170"/>
      <c r="AX512" s="170"/>
    </row>
    <row r="513" spans="3:50" x14ac:dyDescent="0.2">
      <c r="C513" s="17"/>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c r="AB513" s="170"/>
      <c r="AC513" s="170"/>
      <c r="AD513" s="170"/>
      <c r="AE513" s="170"/>
      <c r="AF513" s="170"/>
      <c r="AG513" s="170"/>
      <c r="AH513" s="170"/>
      <c r="AI513" s="170"/>
      <c r="AJ513" s="170"/>
      <c r="AK513" s="170"/>
      <c r="AL513" s="170"/>
      <c r="AM513" s="170"/>
      <c r="AN513" s="170"/>
      <c r="AO513" s="170"/>
      <c r="AP513" s="170"/>
      <c r="AQ513" s="170"/>
      <c r="AR513" s="170"/>
      <c r="AS513" s="170"/>
      <c r="AT513" s="170"/>
      <c r="AU513" s="170"/>
      <c r="AV513" s="170"/>
      <c r="AW513" s="170"/>
      <c r="AX513" s="170"/>
    </row>
  </sheetData>
  <sheetProtection formatCells="0" formatColumns="0" formatRows="0"/>
  <mergeCells count="40">
    <mergeCell ref="R2:Z2"/>
    <mergeCell ref="I4:K4"/>
    <mergeCell ref="M4:M6"/>
    <mergeCell ref="O4:O6"/>
    <mergeCell ref="S4:S6"/>
    <mergeCell ref="H2:Q2"/>
    <mergeCell ref="G4:G6"/>
    <mergeCell ref="I3:Q3"/>
    <mergeCell ref="I5:I6"/>
    <mergeCell ref="Q4:Q6"/>
    <mergeCell ref="P4:P6"/>
    <mergeCell ref="J5:K5"/>
    <mergeCell ref="L4:L6"/>
    <mergeCell ref="H3:H6"/>
    <mergeCell ref="A2:A6"/>
    <mergeCell ref="C2:C6"/>
    <mergeCell ref="B2:B6"/>
    <mergeCell ref="E2:E6"/>
    <mergeCell ref="D2:D6"/>
    <mergeCell ref="F4:F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45" sqref="D45"/>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3" t="s">
        <v>339</v>
      </c>
      <c r="B1" s="263"/>
      <c r="C1" s="263"/>
      <c r="D1" s="98"/>
    </row>
    <row r="2" spans="1:11" ht="29.25" customHeight="1" x14ac:dyDescent="0.2">
      <c r="A2" s="99" t="s">
        <v>123</v>
      </c>
      <c r="B2" s="264" t="s">
        <v>124</v>
      </c>
      <c r="C2" s="265"/>
      <c r="D2" s="100" t="s">
        <v>125</v>
      </c>
    </row>
    <row r="3" spans="1:11" ht="20.25" customHeight="1" x14ac:dyDescent="0.2">
      <c r="A3" s="101">
        <v>1</v>
      </c>
      <c r="B3" s="270" t="s">
        <v>285</v>
      </c>
      <c r="C3" s="271"/>
      <c r="D3" s="122">
        <v>514</v>
      </c>
    </row>
    <row r="4" spans="1:11" ht="20.25" customHeight="1" x14ac:dyDescent="0.2">
      <c r="A4" s="101">
        <v>2</v>
      </c>
      <c r="B4" s="272" t="s">
        <v>71</v>
      </c>
      <c r="C4" s="102" t="s">
        <v>205</v>
      </c>
      <c r="D4" s="122">
        <v>263</v>
      </c>
    </row>
    <row r="5" spans="1:11" ht="20.25" customHeight="1" x14ac:dyDescent="0.2">
      <c r="A5" s="101">
        <v>3</v>
      </c>
      <c r="B5" s="273"/>
      <c r="C5" s="102" t="s">
        <v>206</v>
      </c>
      <c r="D5" s="122">
        <v>6</v>
      </c>
    </row>
    <row r="6" spans="1:11" ht="20.25" customHeight="1" x14ac:dyDescent="0.2">
      <c r="A6" s="101">
        <v>4</v>
      </c>
      <c r="B6" s="273"/>
      <c r="C6" s="102" t="s">
        <v>204</v>
      </c>
      <c r="D6" s="122">
        <v>197</v>
      </c>
    </row>
    <row r="7" spans="1:11" ht="20.25" customHeight="1" x14ac:dyDescent="0.2">
      <c r="A7" s="101">
        <v>5</v>
      </c>
      <c r="B7" s="273"/>
      <c r="C7" s="102" t="s">
        <v>207</v>
      </c>
      <c r="D7" s="122">
        <v>48</v>
      </c>
    </row>
    <row r="8" spans="1:11" ht="19.5" customHeight="1" x14ac:dyDescent="0.2">
      <c r="A8" s="101">
        <v>6</v>
      </c>
      <c r="B8" s="273"/>
      <c r="C8" s="102" t="s">
        <v>234</v>
      </c>
      <c r="D8" s="122"/>
    </row>
    <row r="9" spans="1:11" ht="17.25" customHeight="1" x14ac:dyDescent="0.2">
      <c r="A9" s="101">
        <v>7</v>
      </c>
      <c r="B9" s="266" t="s">
        <v>235</v>
      </c>
      <c r="C9" s="267"/>
      <c r="D9" s="122">
        <v>63</v>
      </c>
      <c r="H9" s="21"/>
      <c r="I9" s="21"/>
      <c r="J9" s="21"/>
      <c r="K9" s="22"/>
    </row>
    <row r="10" spans="1:11" ht="18.75" customHeight="1" x14ac:dyDescent="0.2">
      <c r="A10" s="101">
        <v>8</v>
      </c>
      <c r="B10" s="266" t="s">
        <v>289</v>
      </c>
      <c r="C10" s="267"/>
      <c r="D10" s="122">
        <v>61</v>
      </c>
      <c r="H10" s="21"/>
      <c r="I10" s="21"/>
      <c r="J10" s="21"/>
      <c r="K10" s="22"/>
    </row>
    <row r="11" spans="1:11" ht="18.75" customHeight="1" x14ac:dyDescent="0.2">
      <c r="A11" s="101">
        <v>9</v>
      </c>
      <c r="B11" s="266" t="s">
        <v>305</v>
      </c>
      <c r="C11" s="267"/>
      <c r="D11" s="122">
        <v>59</v>
      </c>
      <c r="H11" s="21"/>
      <c r="I11" s="21"/>
      <c r="J11" s="21"/>
      <c r="K11" s="22"/>
    </row>
    <row r="12" spans="1:11" ht="18" customHeight="1" x14ac:dyDescent="0.2">
      <c r="A12" s="101">
        <v>10</v>
      </c>
      <c r="B12" s="274" t="s">
        <v>209</v>
      </c>
      <c r="C12" s="275"/>
      <c r="D12" s="122">
        <v>15</v>
      </c>
      <c r="H12" s="21"/>
      <c r="I12" s="21"/>
      <c r="J12" s="21"/>
      <c r="K12" s="22"/>
    </row>
    <row r="13" spans="1:11" ht="18" customHeight="1" x14ac:dyDescent="0.2">
      <c r="A13" s="101">
        <v>11</v>
      </c>
      <c r="B13" s="278" t="s">
        <v>208</v>
      </c>
      <c r="C13" s="278"/>
      <c r="D13" s="122">
        <v>46</v>
      </c>
      <c r="H13" s="21"/>
      <c r="I13" s="21"/>
      <c r="J13" s="21"/>
      <c r="K13" s="22"/>
    </row>
    <row r="14" spans="1:11" ht="16.5" customHeight="1" x14ac:dyDescent="0.2">
      <c r="A14" s="101">
        <v>12</v>
      </c>
      <c r="B14" s="268" t="s">
        <v>274</v>
      </c>
      <c r="C14" s="269"/>
      <c r="D14" s="122">
        <v>42</v>
      </c>
      <c r="H14" s="21"/>
      <c r="I14" s="21"/>
      <c r="J14" s="21"/>
      <c r="K14" s="22"/>
    </row>
    <row r="15" spans="1:11" ht="18" customHeight="1" x14ac:dyDescent="0.2">
      <c r="A15" s="101">
        <v>13</v>
      </c>
      <c r="B15" s="266" t="s">
        <v>340</v>
      </c>
      <c r="C15" s="267"/>
      <c r="D15" s="122">
        <v>7</v>
      </c>
      <c r="H15" s="21"/>
      <c r="I15" s="21"/>
      <c r="J15" s="21"/>
      <c r="K15" s="22"/>
    </row>
    <row r="16" spans="1:11" ht="18" customHeight="1" x14ac:dyDescent="0.2">
      <c r="A16" s="101">
        <v>14</v>
      </c>
      <c r="B16" s="276" t="s">
        <v>155</v>
      </c>
      <c r="C16" s="277"/>
      <c r="D16" s="122">
        <v>4</v>
      </c>
      <c r="H16" s="21"/>
      <c r="I16" s="21"/>
      <c r="J16" s="21"/>
      <c r="K16" s="22"/>
    </row>
    <row r="17" spans="1:11" ht="18" customHeight="1" x14ac:dyDescent="0.2">
      <c r="A17" s="101">
        <v>15</v>
      </c>
      <c r="B17" s="276" t="s">
        <v>146</v>
      </c>
      <c r="C17" s="277"/>
      <c r="D17" s="122"/>
      <c r="H17" s="21"/>
      <c r="I17" s="21"/>
      <c r="J17" s="21"/>
      <c r="K17" s="22"/>
    </row>
    <row r="18" spans="1:11" ht="18" customHeight="1" x14ac:dyDescent="0.2">
      <c r="A18" s="101">
        <v>16</v>
      </c>
      <c r="B18" s="266" t="s">
        <v>341</v>
      </c>
      <c r="C18" s="267"/>
      <c r="D18" s="122">
        <v>53</v>
      </c>
      <c r="H18" s="21"/>
      <c r="I18" s="21"/>
      <c r="J18" s="21"/>
      <c r="K18" s="22"/>
    </row>
    <row r="19" spans="1:11" ht="18" customHeight="1" x14ac:dyDescent="0.2">
      <c r="A19" s="101">
        <v>17</v>
      </c>
      <c r="B19" s="266" t="s">
        <v>134</v>
      </c>
      <c r="C19" s="267"/>
      <c r="D19" s="122"/>
      <c r="H19" s="21"/>
      <c r="I19" s="21"/>
      <c r="J19" s="21"/>
      <c r="K19" s="22"/>
    </row>
    <row r="20" spans="1:11" ht="18" customHeight="1" x14ac:dyDescent="0.2">
      <c r="A20" s="101">
        <v>18</v>
      </c>
      <c r="B20" s="276" t="s">
        <v>156</v>
      </c>
      <c r="C20" s="277"/>
      <c r="D20" s="122">
        <v>310360</v>
      </c>
      <c r="H20" s="21"/>
      <c r="I20" s="21"/>
      <c r="J20" s="21"/>
      <c r="K20" s="22"/>
    </row>
    <row r="21" spans="1:11" ht="18" customHeight="1" x14ac:dyDescent="0.2">
      <c r="A21" s="101">
        <v>19</v>
      </c>
      <c r="B21" s="276" t="s">
        <v>291</v>
      </c>
      <c r="C21" s="277"/>
      <c r="D21" s="122"/>
      <c r="H21" s="21"/>
      <c r="I21" s="21"/>
      <c r="J21" s="21"/>
      <c r="K21" s="22"/>
    </row>
    <row r="22" spans="1:11" ht="18" customHeight="1" x14ac:dyDescent="0.2">
      <c r="A22" s="101">
        <v>20</v>
      </c>
      <c r="B22" s="266" t="s">
        <v>210</v>
      </c>
      <c r="C22" s="267"/>
      <c r="D22" s="122">
        <v>3</v>
      </c>
      <c r="H22" s="21"/>
      <c r="I22" s="21"/>
      <c r="J22" s="21"/>
      <c r="K22" s="22"/>
    </row>
    <row r="23" spans="1:11" ht="18" customHeight="1" x14ac:dyDescent="0.2">
      <c r="A23" s="101">
        <v>21</v>
      </c>
      <c r="B23" s="276" t="s">
        <v>290</v>
      </c>
      <c r="C23" s="277"/>
      <c r="D23" s="122">
        <v>4827</v>
      </c>
      <c r="H23" s="21"/>
      <c r="I23" s="21"/>
      <c r="J23" s="21"/>
      <c r="K23" s="22"/>
    </row>
    <row r="24" spans="1:11" ht="18" customHeight="1" x14ac:dyDescent="0.2">
      <c r="A24" s="101">
        <v>22</v>
      </c>
      <c r="B24" s="266" t="s">
        <v>1</v>
      </c>
      <c r="C24" s="267"/>
      <c r="D24" s="122">
        <v>2</v>
      </c>
      <c r="H24" s="21"/>
      <c r="I24" s="21"/>
      <c r="J24" s="21"/>
      <c r="K24" s="22"/>
    </row>
    <row r="25" spans="1:11" ht="23.25" customHeight="1" x14ac:dyDescent="0.2">
      <c r="A25" s="101">
        <v>23</v>
      </c>
      <c r="B25" s="278" t="s">
        <v>281</v>
      </c>
      <c r="C25" s="278"/>
      <c r="D25" s="122">
        <v>1578</v>
      </c>
      <c r="H25" s="23"/>
      <c r="I25" s="23"/>
      <c r="J25" s="23"/>
      <c r="K25" s="22"/>
    </row>
    <row r="26" spans="1:11" ht="27" customHeight="1" x14ac:dyDescent="0.2">
      <c r="A26" s="101">
        <v>24</v>
      </c>
      <c r="B26" s="266" t="s">
        <v>342</v>
      </c>
      <c r="C26" s="267"/>
      <c r="D26" s="122">
        <v>8</v>
      </c>
      <c r="H26" s="23"/>
      <c r="I26" s="23"/>
      <c r="J26" s="23"/>
      <c r="K26" s="22"/>
    </row>
    <row r="27" spans="1:11" ht="18" customHeight="1" x14ac:dyDescent="0.2">
      <c r="A27" s="101">
        <v>25</v>
      </c>
      <c r="B27" s="278" t="s">
        <v>284</v>
      </c>
      <c r="C27" s="278"/>
      <c r="D27" s="122">
        <v>327933</v>
      </c>
      <c r="H27" s="23"/>
      <c r="I27" s="23"/>
      <c r="J27" s="23"/>
      <c r="K27" s="22"/>
    </row>
    <row r="28" spans="1:11" ht="14.25" customHeight="1" x14ac:dyDescent="0.2">
      <c r="A28" s="101">
        <v>26</v>
      </c>
      <c r="B28" s="279" t="s">
        <v>157</v>
      </c>
      <c r="C28" s="279"/>
      <c r="D28" s="122">
        <v>29393</v>
      </c>
      <c r="H28" s="23"/>
      <c r="I28" s="23"/>
      <c r="J28" s="23"/>
      <c r="K28" s="22"/>
    </row>
    <row r="29" spans="1:11" ht="16.5" customHeight="1" x14ac:dyDescent="0.2">
      <c r="A29" s="101">
        <v>27</v>
      </c>
      <c r="B29" s="278" t="s">
        <v>133</v>
      </c>
      <c r="C29" s="278"/>
      <c r="D29" s="122"/>
      <c r="H29" s="22"/>
      <c r="I29" s="22"/>
      <c r="J29" s="22"/>
      <c r="K29" s="22"/>
    </row>
    <row r="30" spans="1:11" ht="16.5" customHeight="1" x14ac:dyDescent="0.2">
      <c r="A30" s="101">
        <v>28</v>
      </c>
      <c r="B30" s="279" t="s">
        <v>147</v>
      </c>
      <c r="C30" s="279"/>
      <c r="D30" s="122"/>
    </row>
    <row r="31" spans="1:11" ht="16.5" customHeight="1" x14ac:dyDescent="0.2">
      <c r="A31" s="101">
        <v>29</v>
      </c>
      <c r="B31" s="266" t="s">
        <v>282</v>
      </c>
      <c r="C31" s="267"/>
      <c r="D31" s="122">
        <v>57</v>
      </c>
      <c r="H31" s="24"/>
      <c r="I31" s="24"/>
    </row>
    <row r="32" spans="1:11" ht="16.5" customHeight="1" x14ac:dyDescent="0.2">
      <c r="A32" s="101">
        <v>30</v>
      </c>
      <c r="B32" s="266" t="s">
        <v>343</v>
      </c>
      <c r="C32" s="267"/>
      <c r="D32" s="122">
        <v>32</v>
      </c>
      <c r="H32" s="24"/>
      <c r="I32" s="24"/>
    </row>
    <row r="33" spans="1:9" ht="16.5" customHeight="1" x14ac:dyDescent="0.2">
      <c r="A33" s="101">
        <v>31</v>
      </c>
      <c r="B33" s="266" t="s">
        <v>243</v>
      </c>
      <c r="C33" s="267"/>
      <c r="D33" s="122">
        <v>214</v>
      </c>
      <c r="H33" s="24"/>
      <c r="I33" s="24"/>
    </row>
    <row r="34" spans="1:9" ht="16.5" customHeight="1" x14ac:dyDescent="0.2">
      <c r="A34" s="101">
        <v>32</v>
      </c>
      <c r="B34" s="278" t="s">
        <v>283</v>
      </c>
      <c r="C34" s="278"/>
      <c r="D34" s="122">
        <v>1</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E11" sqref="E11"/>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0" t="s">
        <v>292</v>
      </c>
      <c r="B1" s="280"/>
      <c r="C1" s="280"/>
      <c r="D1" s="280"/>
      <c r="E1" s="280"/>
      <c r="F1" s="280"/>
      <c r="G1" s="280"/>
      <c r="H1" s="280"/>
      <c r="I1" s="280"/>
      <c r="J1" s="280"/>
      <c r="K1" s="280"/>
      <c r="L1" s="280"/>
      <c r="M1" s="280"/>
      <c r="N1" s="280"/>
      <c r="O1" s="280"/>
      <c r="P1" s="280"/>
      <c r="Q1" s="280"/>
      <c r="R1" s="280"/>
      <c r="S1" s="2"/>
      <c r="T1" s="2"/>
    </row>
    <row r="2" spans="1:20" ht="24" customHeight="1" x14ac:dyDescent="0.2">
      <c r="A2" s="287" t="s">
        <v>135</v>
      </c>
      <c r="B2" s="281" t="s">
        <v>83</v>
      </c>
      <c r="C2" s="290" t="s">
        <v>158</v>
      </c>
      <c r="D2" s="281" t="s">
        <v>136</v>
      </c>
      <c r="E2" s="281" t="s">
        <v>236</v>
      </c>
      <c r="F2" s="281" t="s">
        <v>84</v>
      </c>
      <c r="G2" s="281" t="s">
        <v>85</v>
      </c>
      <c r="H2" s="281" t="s">
        <v>293</v>
      </c>
      <c r="I2" s="281" t="s">
        <v>179</v>
      </c>
      <c r="J2" s="281" t="s">
        <v>86</v>
      </c>
      <c r="K2" s="281" t="s">
        <v>87</v>
      </c>
      <c r="L2" s="281" t="s">
        <v>184</v>
      </c>
      <c r="M2" s="281" t="s">
        <v>88</v>
      </c>
      <c r="N2" s="281" t="s">
        <v>180</v>
      </c>
      <c r="O2" s="293" t="s">
        <v>181</v>
      </c>
      <c r="P2" s="284" t="s">
        <v>165</v>
      </c>
      <c r="Q2" s="285"/>
      <c r="R2" s="286"/>
      <c r="S2" s="4"/>
      <c r="T2" s="4"/>
    </row>
    <row r="3" spans="1:20" ht="25.5" customHeight="1" x14ac:dyDescent="0.2">
      <c r="A3" s="288"/>
      <c r="B3" s="282"/>
      <c r="C3" s="291"/>
      <c r="D3" s="282"/>
      <c r="E3" s="282"/>
      <c r="F3" s="282"/>
      <c r="G3" s="282"/>
      <c r="H3" s="282"/>
      <c r="I3" s="282"/>
      <c r="J3" s="282"/>
      <c r="K3" s="282"/>
      <c r="L3" s="282"/>
      <c r="M3" s="282"/>
      <c r="N3" s="282"/>
      <c r="O3" s="293"/>
      <c r="P3" s="281" t="s">
        <v>70</v>
      </c>
      <c r="Q3" s="284" t="s">
        <v>71</v>
      </c>
      <c r="R3" s="286"/>
      <c r="S3" s="4"/>
      <c r="T3" s="4"/>
    </row>
    <row r="4" spans="1:20" ht="62.25" customHeight="1" x14ac:dyDescent="0.2">
      <c r="A4" s="289"/>
      <c r="B4" s="283"/>
      <c r="C4" s="292"/>
      <c r="D4" s="283"/>
      <c r="E4" s="283"/>
      <c r="F4" s="283"/>
      <c r="G4" s="283"/>
      <c r="H4" s="283"/>
      <c r="I4" s="283"/>
      <c r="J4" s="283"/>
      <c r="K4" s="283"/>
      <c r="L4" s="283"/>
      <c r="M4" s="283"/>
      <c r="N4" s="283"/>
      <c r="O4" s="293"/>
      <c r="P4" s="283"/>
      <c r="Q4" s="184" t="s">
        <v>182</v>
      </c>
      <c r="R4" s="184"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85" t="s">
        <v>89</v>
      </c>
      <c r="B6" s="154">
        <v>315</v>
      </c>
      <c r="C6" s="154">
        <v>484796</v>
      </c>
      <c r="D6" s="154"/>
      <c r="E6" s="154"/>
      <c r="F6" s="154">
        <v>143</v>
      </c>
      <c r="G6" s="154">
        <v>1</v>
      </c>
      <c r="H6" s="154">
        <v>6</v>
      </c>
      <c r="I6" s="154"/>
      <c r="J6" s="154">
        <v>65</v>
      </c>
      <c r="K6" s="154">
        <v>20</v>
      </c>
      <c r="L6" s="154"/>
      <c r="M6" s="154">
        <v>246</v>
      </c>
      <c r="N6" s="154">
        <v>3</v>
      </c>
      <c r="O6" s="154"/>
      <c r="P6" s="154">
        <v>524</v>
      </c>
      <c r="Q6" s="154">
        <v>506</v>
      </c>
      <c r="R6" s="154">
        <v>13</v>
      </c>
      <c r="S6" s="2"/>
      <c r="T6" s="2"/>
    </row>
    <row r="7" spans="1:20" ht="20.25" customHeight="1" x14ac:dyDescent="0.2">
      <c r="A7" s="185" t="s">
        <v>90</v>
      </c>
      <c r="B7" s="154">
        <v>2</v>
      </c>
      <c r="C7" s="154">
        <v>2380</v>
      </c>
      <c r="D7" s="154"/>
      <c r="E7" s="154">
        <v>19</v>
      </c>
      <c r="F7" s="154"/>
      <c r="G7" s="154"/>
      <c r="H7" s="154"/>
      <c r="I7" s="154">
        <v>44</v>
      </c>
      <c r="J7" s="154"/>
      <c r="K7" s="154"/>
      <c r="L7" s="154"/>
      <c r="M7" s="154"/>
      <c r="N7" s="154"/>
      <c r="O7" s="182">
        <v>2</v>
      </c>
      <c r="P7" s="154"/>
      <c r="Q7" s="154"/>
      <c r="R7" s="154"/>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zoomScaleNormal="100" workbookViewId="0">
      <selection activeCell="O18" sqref="O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4" t="s">
        <v>129</v>
      </c>
      <c r="B2" s="294"/>
      <c r="C2" s="294"/>
      <c r="D2" s="294"/>
      <c r="E2" s="294"/>
      <c r="F2" s="294"/>
      <c r="G2" s="294"/>
      <c r="H2" s="294"/>
      <c r="I2" s="294"/>
      <c r="J2" s="294"/>
      <c r="K2" s="294"/>
      <c r="L2" s="294"/>
      <c r="M2" s="294"/>
      <c r="N2" s="294"/>
      <c r="O2" s="294"/>
      <c r="P2" s="294"/>
    </row>
    <row r="4" spans="1:17" s="40" customFormat="1" ht="50.25" customHeight="1" x14ac:dyDescent="0.2">
      <c r="A4" s="295" t="s">
        <v>123</v>
      </c>
      <c r="B4" s="297" t="s">
        <v>91</v>
      </c>
      <c r="C4" s="298"/>
      <c r="D4" s="299"/>
      <c r="E4" s="297" t="s">
        <v>294</v>
      </c>
      <c r="F4" s="299"/>
      <c r="G4" s="303" t="s">
        <v>119</v>
      </c>
      <c r="H4" s="304"/>
      <c r="I4" s="303" t="s">
        <v>92</v>
      </c>
      <c r="J4" s="304"/>
      <c r="K4" s="303" t="s">
        <v>93</v>
      </c>
      <c r="L4" s="305"/>
      <c r="M4" s="304"/>
      <c r="N4" s="295" t="s">
        <v>139</v>
      </c>
      <c r="O4" s="303" t="s">
        <v>159</v>
      </c>
      <c r="P4" s="304"/>
      <c r="Q4" s="181"/>
    </row>
    <row r="5" spans="1:17" s="40" customFormat="1" ht="50.25" customHeight="1" x14ac:dyDescent="0.2">
      <c r="A5" s="296"/>
      <c r="B5" s="300"/>
      <c r="C5" s="301"/>
      <c r="D5" s="302"/>
      <c r="E5" s="300"/>
      <c r="F5" s="302"/>
      <c r="G5" s="60" t="s">
        <v>94</v>
      </c>
      <c r="H5" s="60" t="s">
        <v>95</v>
      </c>
      <c r="I5" s="56" t="s">
        <v>96</v>
      </c>
      <c r="J5" s="56" t="s">
        <v>97</v>
      </c>
      <c r="K5" s="84" t="s">
        <v>120</v>
      </c>
      <c r="L5" s="56" t="s">
        <v>98</v>
      </c>
      <c r="M5" s="60" t="s">
        <v>99</v>
      </c>
      <c r="N5" s="296"/>
      <c r="O5" s="60" t="s">
        <v>63</v>
      </c>
      <c r="P5" s="60" t="s">
        <v>64</v>
      </c>
      <c r="Q5" s="181"/>
    </row>
    <row r="6" spans="1:17" s="46" customFormat="1" ht="11.25" customHeight="1" x14ac:dyDescent="0.25">
      <c r="A6" s="62" t="s">
        <v>121</v>
      </c>
      <c r="B6" s="316" t="s">
        <v>74</v>
      </c>
      <c r="C6" s="317"/>
      <c r="D6" s="318"/>
      <c r="E6" s="319" t="s">
        <v>75</v>
      </c>
      <c r="F6" s="320"/>
      <c r="G6" s="63">
        <v>1</v>
      </c>
      <c r="H6" s="63">
        <v>2</v>
      </c>
      <c r="I6" s="63">
        <v>3</v>
      </c>
      <c r="J6" s="63">
        <v>4</v>
      </c>
      <c r="K6" s="63">
        <v>5</v>
      </c>
      <c r="L6" s="63">
        <v>6</v>
      </c>
      <c r="M6" s="63">
        <v>7</v>
      </c>
      <c r="N6" s="64">
        <v>8</v>
      </c>
      <c r="O6" s="65">
        <v>9</v>
      </c>
      <c r="P6" s="65">
        <v>10</v>
      </c>
    </row>
    <row r="7" spans="1:17" ht="39.75" customHeight="1" x14ac:dyDescent="0.2">
      <c r="A7" s="60">
        <v>1</v>
      </c>
      <c r="B7" s="321" t="s">
        <v>230</v>
      </c>
      <c r="C7" s="321"/>
      <c r="D7" s="321"/>
      <c r="E7" s="322" t="s">
        <v>62</v>
      </c>
      <c r="F7" s="322"/>
      <c r="G7" s="123">
        <v>68</v>
      </c>
      <c r="H7" s="123">
        <v>72</v>
      </c>
      <c r="I7" s="123">
        <v>9</v>
      </c>
      <c r="J7" s="123">
        <v>131</v>
      </c>
      <c r="K7" s="123">
        <v>17</v>
      </c>
      <c r="L7" s="123">
        <v>112</v>
      </c>
      <c r="M7" s="123">
        <v>11</v>
      </c>
      <c r="N7" s="123"/>
      <c r="O7" s="123">
        <v>320420</v>
      </c>
      <c r="P7" s="123">
        <v>320420</v>
      </c>
    </row>
    <row r="8" spans="1:17" x14ac:dyDescent="0.2">
      <c r="A8" s="60">
        <v>2</v>
      </c>
      <c r="B8" s="306" t="s">
        <v>105</v>
      </c>
      <c r="C8" s="307"/>
      <c r="D8" s="308"/>
      <c r="E8" s="309">
        <v>115</v>
      </c>
      <c r="F8" s="310"/>
      <c r="G8" s="123">
        <v>7</v>
      </c>
      <c r="H8" s="123">
        <v>9</v>
      </c>
      <c r="I8" s="123"/>
      <c r="J8" s="123">
        <v>16</v>
      </c>
      <c r="K8" s="123">
        <v>13</v>
      </c>
      <c r="L8" s="123">
        <v>1</v>
      </c>
      <c r="M8" s="123">
        <v>2</v>
      </c>
      <c r="N8" s="123"/>
      <c r="O8" s="123">
        <v>200000</v>
      </c>
      <c r="P8" s="123">
        <v>200000</v>
      </c>
    </row>
    <row r="9" spans="1:17" x14ac:dyDescent="0.2">
      <c r="A9" s="60">
        <v>3</v>
      </c>
      <c r="B9" s="306" t="s">
        <v>166</v>
      </c>
      <c r="C9" s="307"/>
      <c r="D9" s="308"/>
      <c r="E9" s="309">
        <v>127</v>
      </c>
      <c r="F9" s="310"/>
      <c r="G9" s="123">
        <v>2</v>
      </c>
      <c r="H9" s="123">
        <v>1</v>
      </c>
      <c r="I9" s="123">
        <v>1</v>
      </c>
      <c r="J9" s="123">
        <v>2</v>
      </c>
      <c r="K9" s="123"/>
      <c r="L9" s="123">
        <v>3</v>
      </c>
      <c r="M9" s="123"/>
      <c r="N9" s="123"/>
      <c r="O9" s="123"/>
      <c r="P9" s="123"/>
    </row>
    <row r="10" spans="1:17" ht="25.5" customHeight="1" x14ac:dyDescent="0.2">
      <c r="A10" s="60">
        <v>4</v>
      </c>
      <c r="B10" s="306" t="s">
        <v>106</v>
      </c>
      <c r="C10" s="307"/>
      <c r="D10" s="308"/>
      <c r="E10" s="309">
        <v>146</v>
      </c>
      <c r="F10" s="310"/>
      <c r="G10" s="123">
        <v>1</v>
      </c>
      <c r="H10" s="123"/>
      <c r="I10" s="123"/>
      <c r="J10" s="123">
        <v>1</v>
      </c>
      <c r="K10" s="123"/>
      <c r="L10" s="123">
        <v>1</v>
      </c>
      <c r="M10" s="123"/>
      <c r="N10" s="123"/>
      <c r="O10" s="123"/>
      <c r="P10" s="123"/>
    </row>
    <row r="11" spans="1:17" ht="16.5" customHeight="1" x14ac:dyDescent="0.2">
      <c r="A11" s="60">
        <v>5</v>
      </c>
      <c r="B11" s="306" t="s">
        <v>65</v>
      </c>
      <c r="C11" s="307"/>
      <c r="D11" s="308"/>
      <c r="E11" s="309">
        <v>147</v>
      </c>
      <c r="F11" s="310"/>
      <c r="G11" s="123"/>
      <c r="H11" s="123"/>
      <c r="I11" s="123"/>
      <c r="J11" s="123"/>
      <c r="K11" s="123"/>
      <c r="L11" s="123"/>
      <c r="M11" s="123"/>
      <c r="N11" s="123"/>
      <c r="O11" s="123"/>
      <c r="P11" s="123"/>
    </row>
    <row r="12" spans="1:17" ht="27.75" customHeight="1" x14ac:dyDescent="0.2">
      <c r="A12" s="60">
        <v>6</v>
      </c>
      <c r="B12" s="306" t="s">
        <v>142</v>
      </c>
      <c r="C12" s="307"/>
      <c r="D12" s="308"/>
      <c r="E12" s="309">
        <v>149</v>
      </c>
      <c r="F12" s="310"/>
      <c r="G12" s="123"/>
      <c r="H12" s="123"/>
      <c r="I12" s="123"/>
      <c r="J12" s="123"/>
      <c r="K12" s="123"/>
      <c r="L12" s="123"/>
      <c r="M12" s="123"/>
      <c r="N12" s="123"/>
      <c r="O12" s="123"/>
      <c r="P12" s="123"/>
    </row>
    <row r="13" spans="1:17" x14ac:dyDescent="0.2">
      <c r="A13" s="60">
        <v>7</v>
      </c>
      <c r="B13" s="306" t="s">
        <v>170</v>
      </c>
      <c r="C13" s="307"/>
      <c r="D13" s="308"/>
      <c r="E13" s="309">
        <v>152</v>
      </c>
      <c r="F13" s="310"/>
      <c r="G13" s="123"/>
      <c r="H13" s="123"/>
      <c r="I13" s="123"/>
      <c r="J13" s="123"/>
      <c r="K13" s="123"/>
      <c r="L13" s="123"/>
      <c r="M13" s="123"/>
      <c r="N13" s="123"/>
      <c r="O13" s="123"/>
      <c r="P13" s="123"/>
    </row>
    <row r="14" spans="1:17" ht="18" customHeight="1" x14ac:dyDescent="0.2">
      <c r="A14" s="60">
        <v>8</v>
      </c>
      <c r="B14" s="324" t="s">
        <v>100</v>
      </c>
      <c r="C14" s="325"/>
      <c r="D14" s="326"/>
      <c r="E14" s="314" t="s">
        <v>101</v>
      </c>
      <c r="F14" s="315"/>
      <c r="G14" s="123">
        <v>424</v>
      </c>
      <c r="H14" s="123">
        <v>293</v>
      </c>
      <c r="I14" s="123">
        <v>20</v>
      </c>
      <c r="J14" s="123">
        <v>697</v>
      </c>
      <c r="K14" s="123"/>
      <c r="L14" s="123">
        <v>5</v>
      </c>
      <c r="M14" s="123">
        <v>712</v>
      </c>
      <c r="N14" s="123">
        <v>122</v>
      </c>
      <c r="O14" s="123">
        <v>2329568</v>
      </c>
      <c r="P14" s="123">
        <v>1671615</v>
      </c>
    </row>
    <row r="15" spans="1:17" ht="24.75" customHeight="1" x14ac:dyDescent="0.2">
      <c r="A15" s="60">
        <v>9</v>
      </c>
      <c r="B15" s="311" t="s">
        <v>240</v>
      </c>
      <c r="C15" s="312"/>
      <c r="D15" s="313"/>
      <c r="E15" s="314" t="s">
        <v>242</v>
      </c>
      <c r="F15" s="315"/>
      <c r="G15" s="123">
        <v>63</v>
      </c>
      <c r="H15" s="123">
        <v>45</v>
      </c>
      <c r="I15" s="123">
        <v>5</v>
      </c>
      <c r="J15" s="123">
        <v>103</v>
      </c>
      <c r="K15" s="123">
        <v>11</v>
      </c>
      <c r="L15" s="123">
        <v>43</v>
      </c>
      <c r="M15" s="123">
        <v>54</v>
      </c>
      <c r="N15" s="123">
        <v>1</v>
      </c>
      <c r="O15" s="123">
        <v>2979122</v>
      </c>
      <c r="P15" s="123">
        <v>2979122</v>
      </c>
    </row>
    <row r="16" spans="1:17" ht="30.75" customHeight="1" x14ac:dyDescent="0.2">
      <c r="A16" s="60">
        <v>10</v>
      </c>
      <c r="B16" s="311" t="s">
        <v>171</v>
      </c>
      <c r="C16" s="312"/>
      <c r="D16" s="313"/>
      <c r="E16" s="314" t="s">
        <v>183</v>
      </c>
      <c r="F16" s="315"/>
      <c r="G16" s="123">
        <v>26</v>
      </c>
      <c r="H16" s="123">
        <v>15</v>
      </c>
      <c r="I16" s="123">
        <v>2</v>
      </c>
      <c r="J16" s="123">
        <v>39</v>
      </c>
      <c r="K16" s="123"/>
      <c r="L16" s="123">
        <v>18</v>
      </c>
      <c r="M16" s="123">
        <v>23</v>
      </c>
      <c r="N16" s="123"/>
      <c r="O16" s="123">
        <v>43521</v>
      </c>
      <c r="P16" s="123">
        <v>43521</v>
      </c>
    </row>
    <row r="17" spans="1:16" ht="17.25" customHeight="1" x14ac:dyDescent="0.2">
      <c r="A17" s="60">
        <v>11</v>
      </c>
      <c r="B17" s="321" t="s">
        <v>102</v>
      </c>
      <c r="C17" s="321"/>
      <c r="D17" s="321"/>
      <c r="E17" s="323"/>
      <c r="F17" s="323"/>
      <c r="G17" s="123">
        <v>81</v>
      </c>
      <c r="H17" s="123">
        <v>40</v>
      </c>
      <c r="I17" s="123">
        <v>2</v>
      </c>
      <c r="J17" s="123">
        <v>119</v>
      </c>
      <c r="K17" s="123"/>
      <c r="L17" s="123">
        <v>2</v>
      </c>
      <c r="M17" s="123">
        <v>119</v>
      </c>
      <c r="N17" s="123">
        <v>29</v>
      </c>
      <c r="O17" s="123">
        <v>2017215</v>
      </c>
      <c r="P17" s="123">
        <v>1210243</v>
      </c>
    </row>
    <row r="18" spans="1:16" ht="21" customHeight="1" x14ac:dyDescent="0.2">
      <c r="A18" s="60">
        <v>12</v>
      </c>
      <c r="B18" s="321" t="s">
        <v>241</v>
      </c>
      <c r="C18" s="321"/>
      <c r="D18" s="321"/>
      <c r="E18" s="323"/>
      <c r="F18" s="323"/>
      <c r="G18" s="124">
        <f>G7+G14+G15+G16+G17</f>
        <v>662</v>
      </c>
      <c r="H18" s="124">
        <f t="shared" ref="H18:P18" si="0">H7+H14+H15+H16+H17</f>
        <v>465</v>
      </c>
      <c r="I18" s="124">
        <f t="shared" si="0"/>
        <v>38</v>
      </c>
      <c r="J18" s="124">
        <f t="shared" si="0"/>
        <v>1089</v>
      </c>
      <c r="K18" s="124">
        <f t="shared" si="0"/>
        <v>28</v>
      </c>
      <c r="L18" s="124">
        <f t="shared" si="0"/>
        <v>180</v>
      </c>
      <c r="M18" s="124">
        <f t="shared" si="0"/>
        <v>919</v>
      </c>
      <c r="N18" s="124">
        <f t="shared" si="0"/>
        <v>152</v>
      </c>
      <c r="O18" s="124">
        <f t="shared" si="0"/>
        <v>7689846</v>
      </c>
      <c r="P18" s="124">
        <f t="shared" si="0"/>
        <v>6224921</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3" zoomScaleNormal="70" zoomScalePageLayoutView="70" workbookViewId="0">
      <selection activeCell="B41" sqref="B41:C41"/>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52" t="s">
        <v>130</v>
      </c>
      <c r="B1" s="352"/>
      <c r="C1" s="352"/>
      <c r="D1" s="352"/>
      <c r="E1" s="352"/>
      <c r="F1" s="352"/>
      <c r="G1" s="352"/>
      <c r="H1" s="352"/>
      <c r="I1" s="352"/>
      <c r="J1" s="352"/>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57" t="s">
        <v>123</v>
      </c>
      <c r="B2" s="358" t="s">
        <v>270</v>
      </c>
      <c r="C2" s="359"/>
      <c r="D2" s="355" t="s">
        <v>38</v>
      </c>
      <c r="E2" s="355" t="s">
        <v>103</v>
      </c>
      <c r="F2" s="364" t="s">
        <v>104</v>
      </c>
      <c r="G2" s="365"/>
      <c r="H2" s="365"/>
      <c r="I2" s="366"/>
      <c r="J2" s="353" t="s">
        <v>82</v>
      </c>
      <c r="K2" s="35"/>
    </row>
    <row r="3" spans="1:197" s="9" customFormat="1" ht="14.25" customHeight="1" x14ac:dyDescent="0.2">
      <c r="A3" s="357"/>
      <c r="B3" s="360"/>
      <c r="C3" s="361"/>
      <c r="D3" s="356"/>
      <c r="E3" s="356"/>
      <c r="F3" s="355" t="s">
        <v>70</v>
      </c>
      <c r="G3" s="364" t="s">
        <v>153</v>
      </c>
      <c r="H3" s="365"/>
      <c r="I3" s="366"/>
      <c r="J3" s="353"/>
      <c r="K3" s="35"/>
    </row>
    <row r="4" spans="1:197" s="9" customFormat="1" ht="60.75" customHeight="1" x14ac:dyDescent="0.2">
      <c r="A4" s="357"/>
      <c r="B4" s="362"/>
      <c r="C4" s="363"/>
      <c r="D4" s="356"/>
      <c r="E4" s="356"/>
      <c r="F4" s="367"/>
      <c r="G4" s="104" t="s">
        <v>300</v>
      </c>
      <c r="H4" s="105" t="s">
        <v>128</v>
      </c>
      <c r="I4" s="106" t="s">
        <v>271</v>
      </c>
      <c r="J4" s="354"/>
      <c r="K4" s="35"/>
    </row>
    <row r="5" spans="1:197" ht="12.75" customHeight="1" x14ac:dyDescent="0.2">
      <c r="A5" s="107" t="s">
        <v>73</v>
      </c>
      <c r="B5" s="368" t="s">
        <v>74</v>
      </c>
      <c r="C5" s="369"/>
      <c r="D5" s="108">
        <v>1</v>
      </c>
      <c r="E5" s="108">
        <v>2</v>
      </c>
      <c r="F5" s="108">
        <v>3</v>
      </c>
      <c r="G5" s="108">
        <v>4</v>
      </c>
      <c r="H5" s="108">
        <v>5</v>
      </c>
      <c r="I5" s="108">
        <v>6</v>
      </c>
      <c r="J5" s="108">
        <v>7</v>
      </c>
      <c r="K5" s="35"/>
    </row>
    <row r="6" spans="1:197" s="8" customFormat="1" ht="14.25" customHeight="1" x14ac:dyDescent="0.2">
      <c r="A6" s="109">
        <v>1</v>
      </c>
      <c r="B6" s="350" t="s">
        <v>296</v>
      </c>
      <c r="C6" s="351"/>
      <c r="D6" s="103">
        <v>44</v>
      </c>
      <c r="E6" s="103">
        <v>6802</v>
      </c>
      <c r="F6" s="103">
        <v>6676</v>
      </c>
      <c r="G6" s="103">
        <v>34</v>
      </c>
      <c r="H6" s="103">
        <v>6229</v>
      </c>
      <c r="I6" s="103"/>
      <c r="J6" s="103">
        <v>170</v>
      </c>
      <c r="K6" s="35"/>
    </row>
    <row r="7" spans="1:197" s="1" customFormat="1" ht="14.25" customHeight="1" x14ac:dyDescent="0.2">
      <c r="A7" s="109">
        <v>2</v>
      </c>
      <c r="B7" s="370" t="s">
        <v>10</v>
      </c>
      <c r="C7" s="57" t="s">
        <v>288</v>
      </c>
      <c r="D7" s="114"/>
      <c r="E7" s="114">
        <v>7</v>
      </c>
      <c r="F7" s="114">
        <v>7</v>
      </c>
      <c r="G7" s="114"/>
      <c r="H7" s="114">
        <v>5</v>
      </c>
      <c r="I7" s="114"/>
      <c r="J7" s="114"/>
      <c r="K7" s="35"/>
      <c r="L7" s="7"/>
    </row>
    <row r="8" spans="1:197" s="1" customFormat="1" ht="14.25" customHeight="1" x14ac:dyDescent="0.2">
      <c r="A8" s="109">
        <v>3</v>
      </c>
      <c r="B8" s="371"/>
      <c r="C8" s="57" t="s">
        <v>286</v>
      </c>
      <c r="D8" s="114"/>
      <c r="E8" s="114">
        <v>1</v>
      </c>
      <c r="F8" s="114">
        <v>1</v>
      </c>
      <c r="G8" s="114"/>
      <c r="H8" s="114">
        <v>1</v>
      </c>
      <c r="I8" s="114"/>
      <c r="J8" s="114"/>
      <c r="K8" s="35"/>
      <c r="L8" s="7"/>
    </row>
    <row r="9" spans="1:197" s="1" customFormat="1" ht="14.25" customHeight="1" x14ac:dyDescent="0.2">
      <c r="A9" s="109">
        <v>4</v>
      </c>
      <c r="B9" s="372"/>
      <c r="C9" s="57" t="s">
        <v>287</v>
      </c>
      <c r="D9" s="114"/>
      <c r="E9" s="114">
        <v>15</v>
      </c>
      <c r="F9" s="114">
        <v>15</v>
      </c>
      <c r="G9" s="114"/>
      <c r="H9" s="114">
        <v>9</v>
      </c>
      <c r="I9" s="114"/>
      <c r="J9" s="114"/>
      <c r="K9" s="35"/>
      <c r="L9" s="7"/>
    </row>
    <row r="10" spans="1:197" s="1" customFormat="1" ht="14.25" customHeight="1" x14ac:dyDescent="0.2">
      <c r="A10" s="109">
        <v>5</v>
      </c>
      <c r="B10" s="337" t="s">
        <v>11</v>
      </c>
      <c r="C10" s="338"/>
      <c r="D10" s="114"/>
      <c r="E10" s="114"/>
      <c r="F10" s="114"/>
      <c r="G10" s="114"/>
      <c r="H10" s="114"/>
      <c r="I10" s="114"/>
      <c r="J10" s="114"/>
      <c r="K10" s="35"/>
      <c r="L10" s="7"/>
    </row>
    <row r="11" spans="1:197" s="1" customFormat="1" ht="14.25" customHeight="1" x14ac:dyDescent="0.2">
      <c r="A11" s="109">
        <v>6</v>
      </c>
      <c r="B11" s="337" t="s">
        <v>12</v>
      </c>
      <c r="C11" s="338"/>
      <c r="D11" s="114"/>
      <c r="E11" s="114"/>
      <c r="F11" s="114"/>
      <c r="G11" s="114"/>
      <c r="H11" s="114"/>
      <c r="I11" s="114"/>
      <c r="J11" s="114"/>
      <c r="K11" s="35"/>
      <c r="L11" s="7"/>
    </row>
    <row r="12" spans="1:197" s="1" customFormat="1" ht="14.25" customHeight="1" x14ac:dyDescent="0.2">
      <c r="A12" s="109">
        <v>7</v>
      </c>
      <c r="B12" s="337" t="s">
        <v>13</v>
      </c>
      <c r="C12" s="338"/>
      <c r="D12" s="114"/>
      <c r="E12" s="114"/>
      <c r="F12" s="114"/>
      <c r="G12" s="114"/>
      <c r="H12" s="114"/>
      <c r="I12" s="114"/>
      <c r="J12" s="114"/>
      <c r="K12" s="35"/>
      <c r="L12" s="7"/>
    </row>
    <row r="13" spans="1:197" s="1" customFormat="1" ht="14.25" customHeight="1" x14ac:dyDescent="0.2">
      <c r="A13" s="109">
        <v>8</v>
      </c>
      <c r="B13" s="337" t="s">
        <v>14</v>
      </c>
      <c r="C13" s="338"/>
      <c r="D13" s="114"/>
      <c r="E13" s="114"/>
      <c r="F13" s="114"/>
      <c r="G13" s="114"/>
      <c r="H13" s="114"/>
      <c r="I13" s="114"/>
      <c r="J13" s="114"/>
      <c r="K13" s="35"/>
      <c r="L13" s="7"/>
    </row>
    <row r="14" spans="1:197" s="1" customFormat="1" ht="14.25" customHeight="1" x14ac:dyDescent="0.2">
      <c r="A14" s="109">
        <v>9</v>
      </c>
      <c r="B14" s="337" t="s">
        <v>15</v>
      </c>
      <c r="C14" s="338"/>
      <c r="D14" s="114"/>
      <c r="E14" s="114">
        <v>20</v>
      </c>
      <c r="F14" s="114">
        <v>20</v>
      </c>
      <c r="G14" s="114">
        <v>1</v>
      </c>
      <c r="H14" s="114">
        <v>16</v>
      </c>
      <c r="I14" s="114"/>
      <c r="J14" s="114"/>
      <c r="K14" s="35"/>
      <c r="L14" s="7"/>
    </row>
    <row r="15" spans="1:197" s="1" customFormat="1" ht="14.25" customHeight="1" x14ac:dyDescent="0.2">
      <c r="A15" s="109">
        <v>10</v>
      </c>
      <c r="B15" s="337" t="s">
        <v>16</v>
      </c>
      <c r="C15" s="338"/>
      <c r="D15" s="114"/>
      <c r="E15" s="114"/>
      <c r="F15" s="114"/>
      <c r="G15" s="114"/>
      <c r="H15" s="114"/>
      <c r="I15" s="114"/>
      <c r="J15" s="114"/>
      <c r="K15" s="35"/>
      <c r="L15" s="7"/>
    </row>
    <row r="16" spans="1:197" s="1" customFormat="1" ht="14.25" customHeight="1" x14ac:dyDescent="0.2">
      <c r="A16" s="109">
        <v>11</v>
      </c>
      <c r="B16" s="341" t="s">
        <v>25</v>
      </c>
      <c r="C16" s="342"/>
      <c r="D16" s="114"/>
      <c r="E16" s="114"/>
      <c r="F16" s="114"/>
      <c r="G16" s="114"/>
      <c r="H16" s="114"/>
      <c r="I16" s="114"/>
      <c r="J16" s="114"/>
      <c r="K16" s="35"/>
      <c r="L16" s="7"/>
    </row>
    <row r="17" spans="1:12" s="1" customFormat="1" ht="14.25" customHeight="1" x14ac:dyDescent="0.2">
      <c r="A17" s="109">
        <v>12</v>
      </c>
      <c r="B17" s="341" t="s">
        <v>26</v>
      </c>
      <c r="C17" s="342"/>
      <c r="D17" s="114"/>
      <c r="E17" s="114"/>
      <c r="F17" s="114"/>
      <c r="G17" s="114"/>
      <c r="H17" s="114"/>
      <c r="I17" s="114"/>
      <c r="J17" s="114"/>
      <c r="K17" s="35"/>
      <c r="L17" s="7"/>
    </row>
    <row r="18" spans="1:12" s="1" customFormat="1" ht="14.25" customHeight="1" x14ac:dyDescent="0.2">
      <c r="A18" s="109">
        <v>13</v>
      </c>
      <c r="B18" s="341" t="s">
        <v>27</v>
      </c>
      <c r="C18" s="342"/>
      <c r="D18" s="114"/>
      <c r="E18" s="114"/>
      <c r="F18" s="114"/>
      <c r="G18" s="114"/>
      <c r="H18" s="114"/>
      <c r="I18" s="114"/>
      <c r="J18" s="114"/>
      <c r="K18" s="35"/>
      <c r="L18" s="7"/>
    </row>
    <row r="19" spans="1:12" s="1" customFormat="1" ht="14.25" customHeight="1" x14ac:dyDescent="0.2">
      <c r="A19" s="109">
        <v>14</v>
      </c>
      <c r="B19" s="341" t="s">
        <v>28</v>
      </c>
      <c r="C19" s="342"/>
      <c r="D19" s="114"/>
      <c r="E19" s="114">
        <v>1</v>
      </c>
      <c r="F19" s="114">
        <v>1</v>
      </c>
      <c r="G19" s="114">
        <v>1</v>
      </c>
      <c r="H19" s="114"/>
      <c r="I19" s="114"/>
      <c r="J19" s="114"/>
      <c r="K19" s="35"/>
      <c r="L19" s="7"/>
    </row>
    <row r="20" spans="1:12" s="1" customFormat="1" ht="14.25" customHeight="1" x14ac:dyDescent="0.2">
      <c r="A20" s="109">
        <v>15</v>
      </c>
      <c r="B20" s="343" t="s">
        <v>297</v>
      </c>
      <c r="C20" s="344"/>
      <c r="D20" s="103">
        <v>35</v>
      </c>
      <c r="E20" s="103">
        <v>700</v>
      </c>
      <c r="F20" s="103">
        <v>673</v>
      </c>
      <c r="G20" s="103">
        <v>8</v>
      </c>
      <c r="H20" s="103">
        <v>597</v>
      </c>
      <c r="I20" s="103"/>
      <c r="J20" s="103">
        <v>62</v>
      </c>
      <c r="K20" s="35"/>
      <c r="L20" s="7"/>
    </row>
    <row r="21" spans="1:12" s="1" customFormat="1" ht="14.25" customHeight="1" x14ac:dyDescent="0.2">
      <c r="A21" s="109">
        <v>16</v>
      </c>
      <c r="B21" s="345" t="s">
        <v>71</v>
      </c>
      <c r="C21" s="80" t="s">
        <v>17</v>
      </c>
      <c r="D21" s="114">
        <v>1</v>
      </c>
      <c r="E21" s="114">
        <v>244</v>
      </c>
      <c r="F21" s="114">
        <v>243</v>
      </c>
      <c r="G21" s="114">
        <v>2</v>
      </c>
      <c r="H21" s="114">
        <v>231</v>
      </c>
      <c r="I21" s="114"/>
      <c r="J21" s="114">
        <v>2</v>
      </c>
      <c r="K21" s="35"/>
      <c r="L21" s="7"/>
    </row>
    <row r="22" spans="1:12" s="1" customFormat="1" ht="14.25" customHeight="1" x14ac:dyDescent="0.2">
      <c r="A22" s="109">
        <v>17</v>
      </c>
      <c r="B22" s="346"/>
      <c r="C22" s="80" t="s">
        <v>18</v>
      </c>
      <c r="D22" s="114"/>
      <c r="E22" s="114">
        <v>2</v>
      </c>
      <c r="F22" s="114">
        <v>2</v>
      </c>
      <c r="G22" s="114"/>
      <c r="H22" s="114"/>
      <c r="I22" s="114"/>
      <c r="J22" s="114"/>
      <c r="K22" s="35"/>
      <c r="L22" s="7"/>
    </row>
    <row r="23" spans="1:12" s="1" customFormat="1" ht="14.25" customHeight="1" x14ac:dyDescent="0.2">
      <c r="A23" s="109">
        <v>18</v>
      </c>
      <c r="B23" s="346"/>
      <c r="C23" s="80" t="s">
        <v>19</v>
      </c>
      <c r="D23" s="114">
        <v>33</v>
      </c>
      <c r="E23" s="114">
        <v>310</v>
      </c>
      <c r="F23" s="114">
        <v>284</v>
      </c>
      <c r="G23" s="114">
        <v>5</v>
      </c>
      <c r="H23" s="114">
        <v>230</v>
      </c>
      <c r="I23" s="114"/>
      <c r="J23" s="114">
        <v>59</v>
      </c>
      <c r="K23" s="35"/>
      <c r="L23" s="7"/>
    </row>
    <row r="24" spans="1:12" s="1" customFormat="1" ht="14.25" customHeight="1" x14ac:dyDescent="0.2">
      <c r="A24" s="109">
        <v>19</v>
      </c>
      <c r="B24" s="346"/>
      <c r="C24" s="80" t="s">
        <v>20</v>
      </c>
      <c r="D24" s="114">
        <v>1</v>
      </c>
      <c r="E24" s="114">
        <v>143</v>
      </c>
      <c r="F24" s="114">
        <v>143</v>
      </c>
      <c r="G24" s="114">
        <v>1</v>
      </c>
      <c r="H24" s="114">
        <v>135</v>
      </c>
      <c r="I24" s="114"/>
      <c r="J24" s="114">
        <v>1</v>
      </c>
      <c r="K24" s="35"/>
      <c r="L24" s="7"/>
    </row>
    <row r="25" spans="1:12" s="1" customFormat="1" ht="14.25" customHeight="1" x14ac:dyDescent="0.2">
      <c r="A25" s="109">
        <v>20</v>
      </c>
      <c r="B25" s="347"/>
      <c r="C25" s="80" t="s">
        <v>21</v>
      </c>
      <c r="D25" s="114"/>
      <c r="E25" s="114">
        <v>1</v>
      </c>
      <c r="F25" s="114">
        <v>1</v>
      </c>
      <c r="G25" s="114"/>
      <c r="H25" s="114">
        <v>1</v>
      </c>
      <c r="I25" s="114"/>
      <c r="J25" s="114"/>
      <c r="K25" s="35"/>
      <c r="L25" s="7"/>
    </row>
    <row r="26" spans="1:12" s="1" customFormat="1" ht="14.25" customHeight="1" x14ac:dyDescent="0.2">
      <c r="A26" s="109">
        <v>21</v>
      </c>
      <c r="B26" s="339" t="s">
        <v>29</v>
      </c>
      <c r="C26" s="340"/>
      <c r="D26" s="114">
        <v>1</v>
      </c>
      <c r="E26" s="114">
        <v>12</v>
      </c>
      <c r="F26" s="114">
        <v>7</v>
      </c>
      <c r="G26" s="114"/>
      <c r="H26" s="114">
        <v>5</v>
      </c>
      <c r="I26" s="114"/>
      <c r="J26" s="114">
        <v>6</v>
      </c>
      <c r="K26" s="35"/>
      <c r="L26" s="7"/>
    </row>
    <row r="27" spans="1:12" s="1" customFormat="1" ht="14.25" customHeight="1" x14ac:dyDescent="0.2">
      <c r="A27" s="109">
        <v>22</v>
      </c>
      <c r="B27" s="339" t="s">
        <v>30</v>
      </c>
      <c r="C27" s="340"/>
      <c r="D27" s="114"/>
      <c r="E27" s="114"/>
      <c r="F27" s="114"/>
      <c r="G27" s="114"/>
      <c r="H27" s="114"/>
      <c r="I27" s="114"/>
      <c r="J27" s="114"/>
      <c r="K27" s="35"/>
      <c r="L27" s="7"/>
    </row>
    <row r="28" spans="1:12" s="1" customFormat="1" ht="14.25" customHeight="1" x14ac:dyDescent="0.2">
      <c r="A28" s="109">
        <v>23</v>
      </c>
      <c r="B28" s="339" t="s">
        <v>31</v>
      </c>
      <c r="C28" s="340"/>
      <c r="D28" s="114"/>
      <c r="E28" s="114">
        <v>4</v>
      </c>
      <c r="F28" s="114">
        <v>4</v>
      </c>
      <c r="G28" s="114"/>
      <c r="H28" s="114">
        <v>4</v>
      </c>
      <c r="I28" s="114"/>
      <c r="J28" s="114"/>
      <c r="K28" s="35"/>
      <c r="L28" s="7"/>
    </row>
    <row r="29" spans="1:12" s="1" customFormat="1" ht="14.25" customHeight="1" x14ac:dyDescent="0.2">
      <c r="A29" s="109">
        <v>24</v>
      </c>
      <c r="B29" s="339" t="s">
        <v>32</v>
      </c>
      <c r="C29" s="340"/>
      <c r="D29" s="114"/>
      <c r="E29" s="114"/>
      <c r="F29" s="114"/>
      <c r="G29" s="114"/>
      <c r="H29" s="114"/>
      <c r="I29" s="114"/>
      <c r="J29" s="114"/>
      <c r="K29" s="35"/>
      <c r="L29" s="7"/>
    </row>
    <row r="30" spans="1:12" s="1" customFormat="1" ht="14.25" customHeight="1" x14ac:dyDescent="0.2">
      <c r="A30" s="109">
        <v>25</v>
      </c>
      <c r="B30" s="339" t="s">
        <v>33</v>
      </c>
      <c r="C30" s="340"/>
      <c r="D30" s="114"/>
      <c r="E30" s="114">
        <v>101</v>
      </c>
      <c r="F30" s="114">
        <v>99</v>
      </c>
      <c r="G30" s="114">
        <v>2</v>
      </c>
      <c r="H30" s="114">
        <v>84</v>
      </c>
      <c r="I30" s="114"/>
      <c r="J30" s="114">
        <v>2</v>
      </c>
      <c r="K30" s="35"/>
      <c r="L30" s="7"/>
    </row>
    <row r="31" spans="1:12" s="1" customFormat="1" ht="14.25" customHeight="1" x14ac:dyDescent="0.2">
      <c r="A31" s="109">
        <v>26</v>
      </c>
      <c r="B31" s="339" t="s">
        <v>34</v>
      </c>
      <c r="C31" s="340"/>
      <c r="D31" s="114"/>
      <c r="E31" s="114"/>
      <c r="F31" s="114"/>
      <c r="G31" s="114"/>
      <c r="H31" s="114"/>
      <c r="I31" s="114"/>
      <c r="J31" s="114"/>
      <c r="K31" s="35"/>
      <c r="L31" s="7"/>
    </row>
    <row r="32" spans="1:12" s="1" customFormat="1" ht="14.25" customHeight="1" x14ac:dyDescent="0.2">
      <c r="A32" s="109">
        <v>27</v>
      </c>
      <c r="B32" s="339" t="s">
        <v>35</v>
      </c>
      <c r="C32" s="340"/>
      <c r="D32" s="114">
        <v>1</v>
      </c>
      <c r="E32" s="114">
        <v>71</v>
      </c>
      <c r="F32" s="114">
        <v>70</v>
      </c>
      <c r="G32" s="114"/>
      <c r="H32" s="114">
        <v>66</v>
      </c>
      <c r="I32" s="114"/>
      <c r="J32" s="114">
        <v>2</v>
      </c>
      <c r="K32" s="35"/>
      <c r="L32" s="7"/>
    </row>
    <row r="33" spans="1:12" s="1" customFormat="1" ht="14.25" customHeight="1" x14ac:dyDescent="0.2">
      <c r="A33" s="109">
        <v>28</v>
      </c>
      <c r="B33" s="339" t="s">
        <v>36</v>
      </c>
      <c r="C33" s="340"/>
      <c r="D33" s="114">
        <v>1</v>
      </c>
      <c r="E33" s="114">
        <v>687</v>
      </c>
      <c r="F33" s="114">
        <v>684</v>
      </c>
      <c r="G33" s="114"/>
      <c r="H33" s="114">
        <v>601</v>
      </c>
      <c r="I33" s="114"/>
      <c r="J33" s="114">
        <v>4</v>
      </c>
      <c r="K33" s="35"/>
      <c r="L33" s="7"/>
    </row>
    <row r="34" spans="1:12" s="1" customFormat="1" ht="14.25" customHeight="1" x14ac:dyDescent="0.2">
      <c r="A34" s="109">
        <v>29</v>
      </c>
      <c r="B34" s="339" t="s">
        <v>37</v>
      </c>
      <c r="C34" s="340"/>
      <c r="D34" s="114"/>
      <c r="E34" s="114">
        <v>14</v>
      </c>
      <c r="F34" s="114">
        <v>14</v>
      </c>
      <c r="G34" s="114"/>
      <c r="H34" s="114">
        <v>12</v>
      </c>
      <c r="I34" s="114"/>
      <c r="J34" s="114"/>
      <c r="K34" s="35"/>
      <c r="L34" s="7"/>
    </row>
    <row r="35" spans="1:12" s="1" customFormat="1" ht="14.25" customHeight="1" x14ac:dyDescent="0.2">
      <c r="A35" s="109">
        <v>30</v>
      </c>
      <c r="B35" s="339" t="s">
        <v>22</v>
      </c>
      <c r="C35" s="340"/>
      <c r="D35" s="114">
        <v>3</v>
      </c>
      <c r="E35" s="114">
        <v>4720</v>
      </c>
      <c r="F35" s="114">
        <v>4642</v>
      </c>
      <c r="G35" s="114">
        <v>6</v>
      </c>
      <c r="H35" s="114">
        <v>4462</v>
      </c>
      <c r="I35" s="114"/>
      <c r="J35" s="114">
        <v>81</v>
      </c>
      <c r="K35" s="35"/>
      <c r="L35" s="7"/>
    </row>
    <row r="36" spans="1:12" s="1" customFormat="1" ht="14.25" customHeight="1" x14ac:dyDescent="0.2">
      <c r="A36" s="109">
        <v>31</v>
      </c>
      <c r="B36" s="339" t="s">
        <v>23</v>
      </c>
      <c r="C36" s="340"/>
      <c r="D36" s="114"/>
      <c r="E36" s="114">
        <v>128</v>
      </c>
      <c r="F36" s="114">
        <v>123</v>
      </c>
      <c r="G36" s="114">
        <v>10</v>
      </c>
      <c r="H36" s="114">
        <v>89</v>
      </c>
      <c r="I36" s="114"/>
      <c r="J36" s="114">
        <v>5</v>
      </c>
      <c r="K36" s="35"/>
      <c r="L36" s="7"/>
    </row>
    <row r="37" spans="1:12" s="1" customFormat="1" ht="14.25" customHeight="1" x14ac:dyDescent="0.2">
      <c r="A37" s="109">
        <v>32</v>
      </c>
      <c r="B37" s="339" t="s">
        <v>24</v>
      </c>
      <c r="C37" s="340"/>
      <c r="D37" s="114"/>
      <c r="E37" s="114">
        <v>7</v>
      </c>
      <c r="F37" s="114">
        <v>5</v>
      </c>
      <c r="G37" s="114">
        <v>1</v>
      </c>
      <c r="H37" s="114">
        <v>2</v>
      </c>
      <c r="I37" s="114"/>
      <c r="J37" s="114">
        <v>2</v>
      </c>
      <c r="K37" s="35"/>
      <c r="L37" s="7"/>
    </row>
    <row r="38" spans="1:12" s="1" customFormat="1" ht="14.25" customHeight="1" x14ac:dyDescent="0.2">
      <c r="A38" s="109">
        <v>33</v>
      </c>
      <c r="B38" s="348" t="s">
        <v>58</v>
      </c>
      <c r="C38" s="349"/>
      <c r="D38" s="114">
        <v>3</v>
      </c>
      <c r="E38" s="114">
        <v>314</v>
      </c>
      <c r="F38" s="114">
        <v>311</v>
      </c>
      <c r="G38" s="114">
        <v>5</v>
      </c>
      <c r="H38" s="114">
        <v>276</v>
      </c>
      <c r="I38" s="114"/>
      <c r="J38" s="114">
        <v>6</v>
      </c>
      <c r="K38" s="35"/>
      <c r="L38" s="7"/>
    </row>
    <row r="39" spans="1:12" s="1" customFormat="1" ht="24" customHeight="1" x14ac:dyDescent="0.2">
      <c r="A39" s="109">
        <v>34</v>
      </c>
      <c r="B39" s="350" t="s">
        <v>298</v>
      </c>
      <c r="C39" s="351"/>
      <c r="D39" s="103">
        <v>41</v>
      </c>
      <c r="E39" s="103">
        <v>767</v>
      </c>
      <c r="F39" s="103">
        <v>754</v>
      </c>
      <c r="G39" s="103">
        <v>42</v>
      </c>
      <c r="H39" s="103">
        <v>366</v>
      </c>
      <c r="I39" s="103"/>
      <c r="J39" s="103">
        <v>54</v>
      </c>
      <c r="K39" s="35"/>
      <c r="L39" s="7"/>
    </row>
    <row r="40" spans="1:12" s="1" customFormat="1" ht="14.25" customHeight="1" x14ac:dyDescent="0.2">
      <c r="A40" s="109">
        <v>35</v>
      </c>
      <c r="B40" s="331" t="s">
        <v>9</v>
      </c>
      <c r="C40" s="332"/>
      <c r="D40" s="114">
        <v>23</v>
      </c>
      <c r="E40" s="114">
        <v>453</v>
      </c>
      <c r="F40" s="114">
        <v>443</v>
      </c>
      <c r="G40" s="114">
        <v>25</v>
      </c>
      <c r="H40" s="114">
        <v>218</v>
      </c>
      <c r="I40" s="114"/>
      <c r="J40" s="114">
        <v>33</v>
      </c>
      <c r="K40" s="35"/>
      <c r="L40" s="7"/>
    </row>
    <row r="41" spans="1:12" s="1" customFormat="1" ht="14.25" customHeight="1" x14ac:dyDescent="0.2">
      <c r="A41" s="109">
        <v>36</v>
      </c>
      <c r="B41" s="329" t="s">
        <v>2</v>
      </c>
      <c r="C41" s="330"/>
      <c r="D41" s="114"/>
      <c r="E41" s="114"/>
      <c r="F41" s="114"/>
      <c r="G41" s="114"/>
      <c r="H41" s="114"/>
      <c r="I41" s="114"/>
      <c r="J41" s="114"/>
      <c r="K41" s="35"/>
      <c r="L41" s="7"/>
    </row>
    <row r="42" spans="1:12" s="1" customFormat="1" ht="14.25" customHeight="1" x14ac:dyDescent="0.2">
      <c r="A42" s="109">
        <v>37</v>
      </c>
      <c r="B42" s="329" t="s">
        <v>3</v>
      </c>
      <c r="C42" s="330"/>
      <c r="D42" s="114">
        <v>13</v>
      </c>
      <c r="E42" s="114">
        <v>223</v>
      </c>
      <c r="F42" s="114">
        <v>226</v>
      </c>
      <c r="G42" s="114">
        <v>7</v>
      </c>
      <c r="H42" s="114">
        <v>128</v>
      </c>
      <c r="I42" s="114"/>
      <c r="J42" s="114">
        <v>10</v>
      </c>
      <c r="K42" s="35"/>
      <c r="L42" s="7"/>
    </row>
    <row r="43" spans="1:12" s="1" customFormat="1" ht="14.25" customHeight="1" x14ac:dyDescent="0.2">
      <c r="A43" s="109">
        <v>38</v>
      </c>
      <c r="B43" s="329" t="s">
        <v>4</v>
      </c>
      <c r="C43" s="330"/>
      <c r="D43" s="114">
        <v>1</v>
      </c>
      <c r="E43" s="114">
        <v>10</v>
      </c>
      <c r="F43" s="114">
        <v>6</v>
      </c>
      <c r="G43" s="114">
        <v>1</v>
      </c>
      <c r="H43" s="114">
        <v>1</v>
      </c>
      <c r="I43" s="114"/>
      <c r="J43" s="114">
        <v>5</v>
      </c>
      <c r="K43" s="35"/>
      <c r="L43" s="7"/>
    </row>
    <row r="44" spans="1:12" s="1" customFormat="1" ht="14.25" customHeight="1" x14ac:dyDescent="0.2">
      <c r="A44" s="109">
        <v>39</v>
      </c>
      <c r="B44" s="329" t="s">
        <v>5</v>
      </c>
      <c r="C44" s="330"/>
      <c r="D44" s="114"/>
      <c r="E44" s="114">
        <v>7</v>
      </c>
      <c r="F44" s="114">
        <v>7</v>
      </c>
      <c r="G44" s="114">
        <v>1</v>
      </c>
      <c r="H44" s="114">
        <v>4</v>
      </c>
      <c r="I44" s="114"/>
      <c r="J44" s="114"/>
      <c r="K44" s="35"/>
      <c r="L44" s="7"/>
    </row>
    <row r="45" spans="1:12" s="1" customFormat="1" ht="14.25" customHeight="1" x14ac:dyDescent="0.2">
      <c r="A45" s="109">
        <v>40</v>
      </c>
      <c r="B45" s="329" t="s">
        <v>6</v>
      </c>
      <c r="C45" s="330"/>
      <c r="D45" s="114"/>
      <c r="E45" s="114">
        <v>2</v>
      </c>
      <c r="F45" s="114">
        <v>1</v>
      </c>
      <c r="G45" s="114"/>
      <c r="H45" s="114"/>
      <c r="I45" s="114"/>
      <c r="J45" s="114">
        <v>1</v>
      </c>
      <c r="K45" s="35"/>
      <c r="L45" s="7"/>
    </row>
    <row r="46" spans="1:12" s="1" customFormat="1" ht="24" customHeight="1" x14ac:dyDescent="0.2">
      <c r="A46" s="109">
        <v>41</v>
      </c>
      <c r="B46" s="331" t="s">
        <v>7</v>
      </c>
      <c r="C46" s="332"/>
      <c r="D46" s="114">
        <v>2</v>
      </c>
      <c r="E46" s="114">
        <v>16</v>
      </c>
      <c r="F46" s="114">
        <v>18</v>
      </c>
      <c r="G46" s="114"/>
      <c r="H46" s="114">
        <v>4</v>
      </c>
      <c r="I46" s="114"/>
      <c r="J46" s="114"/>
      <c r="K46" s="35"/>
      <c r="L46" s="7"/>
    </row>
    <row r="47" spans="1:12" s="1" customFormat="1" ht="25.5" customHeight="1" x14ac:dyDescent="0.2">
      <c r="A47" s="109">
        <v>42</v>
      </c>
      <c r="B47" s="331" t="s">
        <v>8</v>
      </c>
      <c r="C47" s="332"/>
      <c r="D47" s="114"/>
      <c r="E47" s="114"/>
      <c r="F47" s="114"/>
      <c r="G47" s="114"/>
      <c r="H47" s="114"/>
      <c r="I47" s="114"/>
      <c r="J47" s="114"/>
      <c r="K47" s="35"/>
      <c r="L47" s="7"/>
    </row>
    <row r="48" spans="1:12" s="1" customFormat="1" ht="11.25" customHeight="1" x14ac:dyDescent="0.2">
      <c r="A48" s="109">
        <v>43</v>
      </c>
      <c r="B48" s="335" t="s">
        <v>59</v>
      </c>
      <c r="C48" s="336"/>
      <c r="D48" s="114">
        <v>2</v>
      </c>
      <c r="E48" s="114">
        <v>56</v>
      </c>
      <c r="F48" s="114">
        <v>53</v>
      </c>
      <c r="G48" s="114">
        <v>8</v>
      </c>
      <c r="H48" s="114">
        <v>11</v>
      </c>
      <c r="I48" s="114"/>
      <c r="J48" s="114">
        <v>5</v>
      </c>
      <c r="K48" s="35"/>
      <c r="L48" s="7"/>
    </row>
    <row r="49" spans="1:11" ht="13.5" customHeight="1" x14ac:dyDescent="0.2">
      <c r="A49" s="109">
        <v>44</v>
      </c>
      <c r="B49" s="333" t="s">
        <v>127</v>
      </c>
      <c r="C49" s="334"/>
      <c r="D49" s="103">
        <v>8</v>
      </c>
      <c r="E49" s="103">
        <v>166</v>
      </c>
      <c r="F49" s="103">
        <v>156</v>
      </c>
      <c r="G49" s="103"/>
      <c r="H49" s="103">
        <v>70</v>
      </c>
      <c r="I49" s="103"/>
      <c r="J49" s="103">
        <v>18</v>
      </c>
      <c r="K49" s="5"/>
    </row>
    <row r="50" spans="1:11" ht="15" customHeight="1" x14ac:dyDescent="0.2">
      <c r="A50" s="109">
        <v>45</v>
      </c>
      <c r="B50" s="327" t="s">
        <v>299</v>
      </c>
      <c r="C50" s="328"/>
      <c r="D50" s="125">
        <f>D6+D39+D49</f>
        <v>93</v>
      </c>
      <c r="E50" s="125">
        <f t="shared" ref="E50:J50" si="0">E6+E39+E49</f>
        <v>7735</v>
      </c>
      <c r="F50" s="125">
        <f t="shared" si="0"/>
        <v>7586</v>
      </c>
      <c r="G50" s="125">
        <f t="shared" si="0"/>
        <v>76</v>
      </c>
      <c r="H50" s="125">
        <f t="shared" si="0"/>
        <v>6665</v>
      </c>
      <c r="I50" s="125">
        <f t="shared" si="0"/>
        <v>0</v>
      </c>
      <c r="J50" s="125">
        <f t="shared" si="0"/>
        <v>242</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B7:B9"/>
    <mergeCell ref="A1:J1"/>
    <mergeCell ref="J2:J4"/>
    <mergeCell ref="D2:D4"/>
    <mergeCell ref="E2:E4"/>
    <mergeCell ref="A2:A4"/>
    <mergeCell ref="B2:C4"/>
    <mergeCell ref="F2:I2"/>
    <mergeCell ref="F3:F4"/>
    <mergeCell ref="G3:I3"/>
    <mergeCell ref="B37:C37"/>
    <mergeCell ref="B38:C38"/>
    <mergeCell ref="B41:C41"/>
    <mergeCell ref="B32:C32"/>
    <mergeCell ref="B33:C33"/>
    <mergeCell ref="B34:C34"/>
    <mergeCell ref="B35:C35"/>
    <mergeCell ref="B39:C39"/>
    <mergeCell ref="B36:C36"/>
    <mergeCell ref="B40:C40"/>
    <mergeCell ref="B19:C19"/>
    <mergeCell ref="B20:C20"/>
    <mergeCell ref="B21:B25"/>
    <mergeCell ref="B28:C28"/>
    <mergeCell ref="B26:C26"/>
    <mergeCell ref="B27:C27"/>
    <mergeCell ref="B12:C12"/>
    <mergeCell ref="B13:C13"/>
    <mergeCell ref="B14:C14"/>
    <mergeCell ref="B31:C31"/>
    <mergeCell ref="B16:C16"/>
    <mergeCell ref="B17:C17"/>
    <mergeCell ref="B29:C29"/>
    <mergeCell ref="B30:C30"/>
    <mergeCell ref="B15:C15"/>
    <mergeCell ref="B18:C18"/>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zoomScaleNormal="100" zoomScaleSheetLayoutView="100" workbookViewId="0">
      <selection activeCell="G18" sqref="G18"/>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3"/>
      <c r="F1" s="373"/>
      <c r="G1" s="373"/>
      <c r="H1" s="81"/>
      <c r="I1" s="10"/>
      <c r="J1" s="10"/>
      <c r="K1" s="10"/>
    </row>
    <row r="2" spans="1:11" s="12" customFormat="1" ht="22.5" customHeight="1" x14ac:dyDescent="0.2">
      <c r="A2" s="355" t="s">
        <v>123</v>
      </c>
      <c r="B2" s="355" t="s">
        <v>265</v>
      </c>
      <c r="C2" s="355" t="s">
        <v>266</v>
      </c>
      <c r="D2" s="355" t="s">
        <v>103</v>
      </c>
      <c r="E2" s="364" t="s">
        <v>104</v>
      </c>
      <c r="F2" s="365"/>
      <c r="G2" s="365"/>
      <c r="H2" s="353" t="s">
        <v>267</v>
      </c>
      <c r="I2" s="11"/>
      <c r="J2" s="11"/>
      <c r="K2" s="11"/>
    </row>
    <row r="3" spans="1:11" s="12" customFormat="1" ht="18" customHeight="1" x14ac:dyDescent="0.2">
      <c r="A3" s="356"/>
      <c r="B3" s="356"/>
      <c r="C3" s="356"/>
      <c r="D3" s="356"/>
      <c r="E3" s="355" t="s">
        <v>70</v>
      </c>
      <c r="F3" s="364" t="s">
        <v>153</v>
      </c>
      <c r="G3" s="365"/>
      <c r="H3" s="353"/>
      <c r="I3" s="11"/>
      <c r="J3" s="11"/>
      <c r="K3" s="11"/>
    </row>
    <row r="4" spans="1:11" s="12" customFormat="1" ht="50.25" customHeight="1" x14ac:dyDescent="0.2">
      <c r="A4" s="367"/>
      <c r="B4" s="367"/>
      <c r="C4" s="356"/>
      <c r="D4" s="356"/>
      <c r="E4" s="367"/>
      <c r="F4" s="104" t="s">
        <v>300</v>
      </c>
      <c r="G4" s="105" t="s">
        <v>128</v>
      </c>
      <c r="H4" s="354"/>
      <c r="I4" s="180"/>
      <c r="J4" s="11"/>
      <c r="K4" s="11"/>
    </row>
    <row r="5" spans="1:11" s="8" customFormat="1" x14ac:dyDescent="0.2">
      <c r="A5" s="110" t="s">
        <v>73</v>
      </c>
      <c r="B5" s="110" t="s">
        <v>74</v>
      </c>
      <c r="C5" s="110">
        <v>1</v>
      </c>
      <c r="D5" s="110">
        <v>2</v>
      </c>
      <c r="E5" s="110">
        <v>3</v>
      </c>
      <c r="F5" s="110">
        <v>4</v>
      </c>
      <c r="G5" s="110">
        <v>5</v>
      </c>
      <c r="H5" s="110">
        <v>6</v>
      </c>
      <c r="I5" s="10"/>
      <c r="J5" s="10"/>
      <c r="K5" s="10"/>
    </row>
    <row r="6" spans="1:11" s="8" customFormat="1" ht="13.5" customHeight="1" x14ac:dyDescent="0.2">
      <c r="A6" s="111">
        <v>1</v>
      </c>
      <c r="B6" s="78" t="s">
        <v>39</v>
      </c>
      <c r="C6" s="126">
        <v>1</v>
      </c>
      <c r="D6" s="126">
        <v>3</v>
      </c>
      <c r="E6" s="126">
        <v>3</v>
      </c>
      <c r="F6" s="126"/>
      <c r="G6" s="126">
        <v>1</v>
      </c>
      <c r="H6" s="126">
        <v>1</v>
      </c>
      <c r="I6" s="10"/>
      <c r="J6" s="10"/>
      <c r="K6" s="10"/>
    </row>
    <row r="7" spans="1:11" s="8" customFormat="1" ht="14.25" customHeight="1" x14ac:dyDescent="0.2">
      <c r="A7" s="111">
        <v>2</v>
      </c>
      <c r="B7" s="78" t="s">
        <v>40</v>
      </c>
      <c r="C7" s="126"/>
      <c r="D7" s="126">
        <v>102</v>
      </c>
      <c r="E7" s="126">
        <v>101</v>
      </c>
      <c r="F7" s="126">
        <v>3</v>
      </c>
      <c r="G7" s="126">
        <v>75</v>
      </c>
      <c r="H7" s="126">
        <v>1</v>
      </c>
      <c r="I7" s="10"/>
      <c r="J7" s="10"/>
      <c r="K7" s="10"/>
    </row>
    <row r="8" spans="1:11" s="8" customFormat="1" ht="15" customHeight="1" x14ac:dyDescent="0.2">
      <c r="A8" s="111">
        <v>3</v>
      </c>
      <c r="B8" s="78" t="s">
        <v>41</v>
      </c>
      <c r="C8" s="126">
        <v>2</v>
      </c>
      <c r="D8" s="126">
        <v>69</v>
      </c>
      <c r="E8" s="126">
        <v>69</v>
      </c>
      <c r="F8" s="126">
        <v>1</v>
      </c>
      <c r="G8" s="126">
        <v>48</v>
      </c>
      <c r="H8" s="126">
        <v>2</v>
      </c>
      <c r="I8" s="10"/>
      <c r="J8" s="10"/>
      <c r="K8" s="10"/>
    </row>
    <row r="9" spans="1:11" s="8" customFormat="1" ht="24.75" customHeight="1" x14ac:dyDescent="0.2">
      <c r="A9" s="111">
        <v>4</v>
      </c>
      <c r="B9" s="78" t="s">
        <v>42</v>
      </c>
      <c r="C9" s="126"/>
      <c r="D9" s="126"/>
      <c r="E9" s="126"/>
      <c r="F9" s="126"/>
      <c r="G9" s="126"/>
      <c r="H9" s="126"/>
      <c r="I9" s="179"/>
      <c r="J9" s="10"/>
      <c r="K9" s="10"/>
    </row>
    <row r="10" spans="1:11" s="8" customFormat="1" ht="24.75" customHeight="1" x14ac:dyDescent="0.2">
      <c r="A10" s="111">
        <v>5</v>
      </c>
      <c r="B10" s="78" t="s">
        <v>43</v>
      </c>
      <c r="C10" s="126"/>
      <c r="D10" s="126"/>
      <c r="E10" s="126"/>
      <c r="F10" s="126"/>
      <c r="G10" s="126"/>
      <c r="H10" s="126"/>
      <c r="I10" s="10"/>
      <c r="J10" s="10"/>
      <c r="K10" s="10"/>
    </row>
    <row r="11" spans="1:11" s="8" customFormat="1" ht="14.25" customHeight="1" x14ac:dyDescent="0.2">
      <c r="A11" s="111">
        <v>6</v>
      </c>
      <c r="B11" s="78" t="s">
        <v>44</v>
      </c>
      <c r="C11" s="126"/>
      <c r="D11" s="126">
        <v>10</v>
      </c>
      <c r="E11" s="126">
        <v>10</v>
      </c>
      <c r="F11" s="126"/>
      <c r="G11" s="126">
        <v>9</v>
      </c>
      <c r="H11" s="126"/>
      <c r="I11" s="10"/>
      <c r="J11" s="10"/>
      <c r="K11" s="10"/>
    </row>
    <row r="12" spans="1:11" s="8" customFormat="1" ht="14.25" customHeight="1" x14ac:dyDescent="0.2">
      <c r="A12" s="111">
        <v>7</v>
      </c>
      <c r="B12" s="78" t="s">
        <v>45</v>
      </c>
      <c r="C12" s="126"/>
      <c r="D12" s="126">
        <v>14</v>
      </c>
      <c r="E12" s="126">
        <v>14</v>
      </c>
      <c r="F12" s="126"/>
      <c r="G12" s="126">
        <v>13</v>
      </c>
      <c r="H12" s="126"/>
      <c r="I12" s="10"/>
      <c r="J12" s="10"/>
      <c r="K12" s="10"/>
    </row>
    <row r="13" spans="1:11" s="8" customFormat="1" ht="15" customHeight="1" x14ac:dyDescent="0.2">
      <c r="A13" s="111">
        <v>8</v>
      </c>
      <c r="B13" s="78" t="s">
        <v>46</v>
      </c>
      <c r="C13" s="126"/>
      <c r="D13" s="126">
        <v>4</v>
      </c>
      <c r="E13" s="126">
        <v>4</v>
      </c>
      <c r="F13" s="126"/>
      <c r="G13" s="126">
        <v>4</v>
      </c>
      <c r="H13" s="126"/>
      <c r="I13" s="10"/>
      <c r="J13" s="10"/>
      <c r="K13" s="10"/>
    </row>
    <row r="14" spans="1:11" s="8" customFormat="1" ht="23.25" customHeight="1" x14ac:dyDescent="0.2">
      <c r="A14" s="111">
        <v>9</v>
      </c>
      <c r="B14" s="78" t="s">
        <v>47</v>
      </c>
      <c r="C14" s="126">
        <v>3</v>
      </c>
      <c r="D14" s="126">
        <v>31</v>
      </c>
      <c r="E14" s="126">
        <v>27</v>
      </c>
      <c r="F14" s="126">
        <v>2</v>
      </c>
      <c r="G14" s="126">
        <v>4</v>
      </c>
      <c r="H14" s="126">
        <v>7</v>
      </c>
      <c r="I14" s="179"/>
      <c r="J14" s="10"/>
      <c r="K14" s="10"/>
    </row>
    <row r="15" spans="1:11" s="8" customFormat="1" ht="23.25" customHeight="1" x14ac:dyDescent="0.2">
      <c r="A15" s="111">
        <v>10</v>
      </c>
      <c r="B15" s="78" t="s">
        <v>263</v>
      </c>
      <c r="C15" s="126">
        <v>14</v>
      </c>
      <c r="D15" s="126">
        <v>344</v>
      </c>
      <c r="E15" s="126">
        <v>336</v>
      </c>
      <c r="F15" s="126"/>
      <c r="G15" s="126">
        <v>332</v>
      </c>
      <c r="H15" s="126">
        <v>22</v>
      </c>
      <c r="I15" s="179"/>
      <c r="J15" s="10"/>
      <c r="K15" s="10"/>
    </row>
    <row r="16" spans="1:11" s="8" customFormat="1" ht="24.75" customHeight="1" x14ac:dyDescent="0.2">
      <c r="A16" s="111">
        <v>11</v>
      </c>
      <c r="B16" s="78" t="s">
        <v>48</v>
      </c>
      <c r="C16" s="126">
        <v>1</v>
      </c>
      <c r="D16" s="126">
        <v>26</v>
      </c>
      <c r="E16" s="126">
        <v>19</v>
      </c>
      <c r="F16" s="126">
        <v>2</v>
      </c>
      <c r="G16" s="126">
        <v>11</v>
      </c>
      <c r="H16" s="126">
        <v>8</v>
      </c>
      <c r="I16" s="179"/>
      <c r="J16" s="10"/>
      <c r="K16" s="10"/>
    </row>
    <row r="17" spans="1:11" s="8" customFormat="1" ht="17.25" customHeight="1" x14ac:dyDescent="0.2">
      <c r="A17" s="111">
        <v>12</v>
      </c>
      <c r="B17" s="78" t="s">
        <v>49</v>
      </c>
      <c r="C17" s="126"/>
      <c r="D17" s="126">
        <v>3</v>
      </c>
      <c r="E17" s="126">
        <v>3</v>
      </c>
      <c r="F17" s="126"/>
      <c r="G17" s="126">
        <v>2</v>
      </c>
      <c r="H17" s="126"/>
      <c r="I17" s="10"/>
      <c r="J17" s="10"/>
      <c r="K17" s="10"/>
    </row>
    <row r="18" spans="1:11" s="8" customFormat="1" ht="74.25" customHeight="1" x14ac:dyDescent="0.2">
      <c r="A18" s="111">
        <v>13</v>
      </c>
      <c r="B18" s="78" t="s">
        <v>50</v>
      </c>
      <c r="C18" s="126"/>
      <c r="D18" s="126">
        <v>2</v>
      </c>
      <c r="E18" s="126">
        <v>2</v>
      </c>
      <c r="F18" s="126"/>
      <c r="G18" s="126">
        <v>2</v>
      </c>
      <c r="H18" s="126"/>
      <c r="I18" s="179"/>
      <c r="J18" s="10"/>
      <c r="K18" s="10"/>
    </row>
    <row r="19" spans="1:11" s="8" customFormat="1" ht="23.25" customHeight="1" x14ac:dyDescent="0.2">
      <c r="A19" s="111">
        <v>14</v>
      </c>
      <c r="B19" s="78" t="s">
        <v>51</v>
      </c>
      <c r="C19" s="126"/>
      <c r="D19" s="126">
        <v>1</v>
      </c>
      <c r="E19" s="126">
        <v>1</v>
      </c>
      <c r="F19" s="126"/>
      <c r="G19" s="126">
        <v>1</v>
      </c>
      <c r="H19" s="126"/>
      <c r="I19" s="179"/>
      <c r="J19" s="10"/>
      <c r="K19" s="10"/>
    </row>
    <row r="20" spans="1:11" s="8" customFormat="1" ht="23.25" customHeight="1" x14ac:dyDescent="0.2">
      <c r="A20" s="111">
        <v>15</v>
      </c>
      <c r="B20" s="78" t="s">
        <v>52</v>
      </c>
      <c r="C20" s="126"/>
      <c r="D20" s="126">
        <v>9</v>
      </c>
      <c r="E20" s="126">
        <v>8</v>
      </c>
      <c r="F20" s="126">
        <v>1</v>
      </c>
      <c r="G20" s="126">
        <v>3</v>
      </c>
      <c r="H20" s="126">
        <v>1</v>
      </c>
      <c r="I20" s="179"/>
      <c r="J20" s="10"/>
      <c r="K20" s="10"/>
    </row>
    <row r="21" spans="1:11" s="8" customFormat="1" ht="15" customHeight="1" x14ac:dyDescent="0.2">
      <c r="A21" s="111">
        <v>16</v>
      </c>
      <c r="B21" s="79" t="s">
        <v>257</v>
      </c>
      <c r="C21" s="126">
        <v>10</v>
      </c>
      <c r="D21" s="126">
        <v>36</v>
      </c>
      <c r="E21" s="126">
        <v>39</v>
      </c>
      <c r="F21" s="126">
        <v>4</v>
      </c>
      <c r="G21" s="126">
        <v>11</v>
      </c>
      <c r="H21" s="126">
        <v>7</v>
      </c>
      <c r="I21" s="10"/>
      <c r="J21" s="10"/>
      <c r="K21" s="10"/>
    </row>
    <row r="22" spans="1:11" s="8" customFormat="1" ht="14.25" customHeight="1" x14ac:dyDescent="0.2">
      <c r="A22" s="111">
        <v>17</v>
      </c>
      <c r="B22" s="79" t="s">
        <v>258</v>
      </c>
      <c r="C22" s="126"/>
      <c r="D22" s="126">
        <v>1</v>
      </c>
      <c r="E22" s="126">
        <v>1</v>
      </c>
      <c r="F22" s="126"/>
      <c r="G22" s="126">
        <v>1</v>
      </c>
      <c r="H22" s="126"/>
      <c r="I22" s="10"/>
      <c r="J22" s="10"/>
      <c r="K22" s="10"/>
    </row>
    <row r="23" spans="1:11" s="8" customFormat="1" ht="12" customHeight="1" x14ac:dyDescent="0.2">
      <c r="A23" s="111">
        <v>18</v>
      </c>
      <c r="B23" s="79" t="s">
        <v>259</v>
      </c>
      <c r="C23" s="126">
        <v>1</v>
      </c>
      <c r="D23" s="126">
        <v>422</v>
      </c>
      <c r="E23" s="126">
        <v>408</v>
      </c>
      <c r="F23" s="126">
        <v>17</v>
      </c>
      <c r="G23" s="126">
        <v>374</v>
      </c>
      <c r="H23" s="126">
        <v>15</v>
      </c>
      <c r="I23" s="10"/>
      <c r="J23" s="10"/>
      <c r="K23" s="10"/>
    </row>
    <row r="24" spans="1:11" s="8" customFormat="1" ht="22.5" customHeight="1" x14ac:dyDescent="0.2">
      <c r="A24" s="111">
        <v>19</v>
      </c>
      <c r="B24" s="79" t="s">
        <v>260</v>
      </c>
      <c r="C24" s="126"/>
      <c r="D24" s="126">
        <v>14</v>
      </c>
      <c r="E24" s="126">
        <v>14</v>
      </c>
      <c r="F24" s="126">
        <v>1</v>
      </c>
      <c r="G24" s="126">
        <v>13</v>
      </c>
      <c r="H24" s="126"/>
      <c r="I24" s="179"/>
      <c r="J24" s="10"/>
      <c r="K24" s="10"/>
    </row>
    <row r="25" spans="1:11" s="8" customFormat="1" ht="13.5" customHeight="1" x14ac:dyDescent="0.2">
      <c r="A25" s="111">
        <v>20</v>
      </c>
      <c r="B25" s="79" t="s">
        <v>261</v>
      </c>
      <c r="C25" s="126"/>
      <c r="D25" s="126">
        <v>13</v>
      </c>
      <c r="E25" s="126">
        <v>13</v>
      </c>
      <c r="F25" s="126"/>
      <c r="G25" s="126">
        <v>13</v>
      </c>
      <c r="H25" s="126"/>
      <c r="I25" s="10"/>
      <c r="J25" s="10"/>
      <c r="K25" s="10"/>
    </row>
    <row r="26" spans="1:11" s="8" customFormat="1" ht="23.25" customHeight="1" x14ac:dyDescent="0.2">
      <c r="A26" s="111">
        <v>21</v>
      </c>
      <c r="B26" s="79" t="s">
        <v>262</v>
      </c>
      <c r="C26" s="126"/>
      <c r="D26" s="126">
        <v>1</v>
      </c>
      <c r="E26" s="126">
        <v>1</v>
      </c>
      <c r="F26" s="126"/>
      <c r="G26" s="126"/>
      <c r="H26" s="126"/>
      <c r="I26" s="179"/>
      <c r="J26" s="10"/>
      <c r="K26" s="10"/>
    </row>
    <row r="27" spans="1:11" s="8" customFormat="1" ht="14.25" customHeight="1" x14ac:dyDescent="0.2">
      <c r="A27" s="111">
        <v>22</v>
      </c>
      <c r="B27" s="79" t="s">
        <v>264</v>
      </c>
      <c r="C27" s="126">
        <v>21</v>
      </c>
      <c r="D27" s="126">
        <v>200</v>
      </c>
      <c r="E27" s="126">
        <v>191</v>
      </c>
      <c r="F27" s="126">
        <v>3</v>
      </c>
      <c r="G27" s="126">
        <v>130</v>
      </c>
      <c r="H27" s="126">
        <v>30</v>
      </c>
      <c r="I27" s="10"/>
      <c r="J27" s="10"/>
      <c r="K27" s="10"/>
    </row>
    <row r="28" spans="1:11" s="8" customFormat="1" ht="18.75" customHeight="1" x14ac:dyDescent="0.2">
      <c r="A28" s="111">
        <v>23</v>
      </c>
      <c r="B28" s="112" t="s">
        <v>229</v>
      </c>
      <c r="C28" s="127">
        <f t="shared" ref="C28:H28" si="0">SUM(C6:C27)</f>
        <v>53</v>
      </c>
      <c r="D28" s="127">
        <f t="shared" si="0"/>
        <v>1305</v>
      </c>
      <c r="E28" s="127">
        <f t="shared" si="0"/>
        <v>1264</v>
      </c>
      <c r="F28" s="127">
        <f t="shared" si="0"/>
        <v>34</v>
      </c>
      <c r="G28" s="127">
        <f t="shared" si="0"/>
        <v>1047</v>
      </c>
      <c r="H28" s="127">
        <f t="shared" si="0"/>
        <v>94</v>
      </c>
      <c r="I28" s="10"/>
      <c r="J28" s="10"/>
      <c r="K28" s="10"/>
    </row>
    <row r="29" spans="1:11" s="8" customFormat="1" ht="12.75" customHeight="1" x14ac:dyDescent="0.2">
      <c r="A29" s="111">
        <v>24</v>
      </c>
      <c r="B29" s="113" t="s">
        <v>66</v>
      </c>
      <c r="C29" s="126">
        <v>11</v>
      </c>
      <c r="D29" s="126">
        <v>77</v>
      </c>
      <c r="E29" s="126">
        <v>77</v>
      </c>
      <c r="F29" s="126">
        <v>3</v>
      </c>
      <c r="G29" s="126">
        <v>40</v>
      </c>
      <c r="H29" s="126">
        <v>11</v>
      </c>
      <c r="I29" s="10"/>
      <c r="J29" s="10"/>
      <c r="K29" s="10"/>
    </row>
    <row r="30" spans="1:11" s="8" customFormat="1" ht="16.5" customHeight="1" x14ac:dyDescent="0.2">
      <c r="A30" s="111">
        <v>25</v>
      </c>
      <c r="B30" s="113" t="s">
        <v>172</v>
      </c>
      <c r="C30" s="126">
        <v>3</v>
      </c>
      <c r="D30" s="126">
        <v>85</v>
      </c>
      <c r="E30" s="126">
        <v>86</v>
      </c>
      <c r="F30" s="126"/>
      <c r="G30" s="126">
        <v>78</v>
      </c>
      <c r="H30" s="126">
        <v>2</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H2:H4"/>
    <mergeCell ref="E3:E4"/>
    <mergeCell ref="F3:G3"/>
    <mergeCell ref="B2:B4"/>
    <mergeCell ref="A2:A4"/>
    <mergeCell ref="E1:G1"/>
    <mergeCell ref="C2:C4"/>
    <mergeCell ref="D2:D4"/>
    <mergeCell ref="E2:G2"/>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zoomScaleNormal="100" workbookViewId="0">
      <selection activeCell="C2" sqref="C2:C4"/>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52" t="s">
        <v>132</v>
      </c>
      <c r="B1" s="352"/>
      <c r="C1" s="352"/>
      <c r="D1" s="352"/>
      <c r="E1" s="352"/>
      <c r="F1" s="352"/>
      <c r="G1" s="352"/>
      <c r="H1" s="352"/>
      <c r="I1" s="352"/>
    </row>
    <row r="2" spans="1:12" ht="12.75" customHeight="1" x14ac:dyDescent="0.2">
      <c r="A2" s="357" t="s">
        <v>123</v>
      </c>
      <c r="B2" s="357" t="s">
        <v>268</v>
      </c>
      <c r="C2" s="355" t="s">
        <v>304</v>
      </c>
      <c r="D2" s="355" t="s">
        <v>103</v>
      </c>
      <c r="E2" s="364" t="s">
        <v>104</v>
      </c>
      <c r="F2" s="365"/>
      <c r="G2" s="365"/>
      <c r="H2" s="366"/>
      <c r="I2" s="353" t="s">
        <v>303</v>
      </c>
    </row>
    <row r="3" spans="1:12" x14ac:dyDescent="0.2">
      <c r="A3" s="357"/>
      <c r="B3" s="357"/>
      <c r="C3" s="356"/>
      <c r="D3" s="356"/>
      <c r="E3" s="355" t="s">
        <v>70</v>
      </c>
      <c r="F3" s="364" t="s">
        <v>153</v>
      </c>
      <c r="G3" s="365"/>
      <c r="H3" s="366"/>
      <c r="I3" s="353"/>
    </row>
    <row r="4" spans="1:12" ht="67.5" customHeight="1" x14ac:dyDescent="0.2">
      <c r="A4" s="357"/>
      <c r="B4" s="355"/>
      <c r="C4" s="356"/>
      <c r="D4" s="356"/>
      <c r="E4" s="367"/>
      <c r="F4" s="104" t="s">
        <v>300</v>
      </c>
      <c r="G4" s="105" t="s">
        <v>128</v>
      </c>
      <c r="H4" s="106" t="s">
        <v>271</v>
      </c>
      <c r="I4" s="354"/>
    </row>
    <row r="5" spans="1:12" ht="11.25" customHeight="1" x14ac:dyDescent="0.2">
      <c r="A5" s="107" t="s">
        <v>73</v>
      </c>
      <c r="B5" s="107" t="s">
        <v>74</v>
      </c>
      <c r="C5" s="108">
        <v>1</v>
      </c>
      <c r="D5" s="108">
        <v>2</v>
      </c>
      <c r="E5" s="108">
        <v>3</v>
      </c>
      <c r="F5" s="108">
        <v>4</v>
      </c>
      <c r="G5" s="108">
        <v>5</v>
      </c>
      <c r="H5" s="108">
        <v>6</v>
      </c>
      <c r="I5" s="108">
        <v>7</v>
      </c>
    </row>
    <row r="6" spans="1:12" ht="15" customHeight="1" x14ac:dyDescent="0.2">
      <c r="A6" s="114">
        <v>1</v>
      </c>
      <c r="B6" s="115" t="s">
        <v>269</v>
      </c>
      <c r="C6" s="103">
        <f>SUM(C7:C26)</f>
        <v>0</v>
      </c>
      <c r="D6" s="103">
        <f t="shared" ref="D6:I6" si="0">SUM(D7:D26)</f>
        <v>0</v>
      </c>
      <c r="E6" s="103">
        <f t="shared" si="0"/>
        <v>0</v>
      </c>
      <c r="F6" s="103">
        <f t="shared" si="0"/>
        <v>0</v>
      </c>
      <c r="G6" s="103">
        <f t="shared" si="0"/>
        <v>0</v>
      </c>
      <c r="H6" s="103">
        <f t="shared" si="0"/>
        <v>0</v>
      </c>
      <c r="I6" s="103">
        <f t="shared" si="0"/>
        <v>0</v>
      </c>
    </row>
    <row r="7" spans="1:12" ht="15" customHeight="1" x14ac:dyDescent="0.2">
      <c r="A7" s="114">
        <v>2</v>
      </c>
      <c r="B7" s="85" t="s">
        <v>301</v>
      </c>
      <c r="C7" s="114"/>
      <c r="D7" s="114"/>
      <c r="E7" s="114"/>
      <c r="F7" s="114"/>
      <c r="G7" s="114"/>
      <c r="H7" s="114"/>
      <c r="I7" s="114"/>
    </row>
    <row r="8" spans="1:12" ht="15" customHeight="1" x14ac:dyDescent="0.2">
      <c r="A8" s="114">
        <v>3</v>
      </c>
      <c r="B8" s="85" t="s">
        <v>244</v>
      </c>
      <c r="C8" s="114"/>
      <c r="D8" s="114"/>
      <c r="E8" s="114"/>
      <c r="F8" s="114"/>
      <c r="G8" s="114"/>
      <c r="H8" s="114"/>
      <c r="I8" s="114"/>
    </row>
    <row r="9" spans="1:12" ht="34.5" customHeight="1" x14ac:dyDescent="0.2">
      <c r="A9" s="114">
        <v>4</v>
      </c>
      <c r="B9" s="85" t="s">
        <v>245</v>
      </c>
      <c r="C9" s="114"/>
      <c r="D9" s="114"/>
      <c r="E9" s="114"/>
      <c r="F9" s="114"/>
      <c r="G9" s="114"/>
      <c r="H9" s="114"/>
      <c r="I9" s="114"/>
    </row>
    <row r="10" spans="1:12" ht="15" customHeight="1" x14ac:dyDescent="0.2">
      <c r="A10" s="114">
        <v>5</v>
      </c>
      <c r="B10" s="85" t="s">
        <v>246</v>
      </c>
      <c r="C10" s="114"/>
      <c r="D10" s="114"/>
      <c r="E10" s="114"/>
      <c r="F10" s="114"/>
      <c r="G10" s="114"/>
      <c r="H10" s="114"/>
      <c r="I10" s="114"/>
    </row>
    <row r="11" spans="1:12" ht="15" customHeight="1" x14ac:dyDescent="0.2">
      <c r="A11" s="114">
        <v>6</v>
      </c>
      <c r="B11" s="85" t="s">
        <v>247</v>
      </c>
      <c r="C11" s="114"/>
      <c r="D11" s="114"/>
      <c r="E11" s="114"/>
      <c r="F11" s="114"/>
      <c r="G11" s="114"/>
      <c r="H11" s="114"/>
      <c r="I11" s="114"/>
    </row>
    <row r="12" spans="1:12" ht="39.75" customHeight="1" x14ac:dyDescent="0.2">
      <c r="A12" s="114">
        <v>7</v>
      </c>
      <c r="B12" s="85" t="s">
        <v>248</v>
      </c>
      <c r="C12" s="114"/>
      <c r="D12" s="114"/>
      <c r="E12" s="114"/>
      <c r="F12" s="114"/>
      <c r="G12" s="114"/>
      <c r="H12" s="114"/>
      <c r="I12" s="114"/>
    </row>
    <row r="13" spans="1:12" ht="15" customHeight="1" x14ac:dyDescent="0.2">
      <c r="A13" s="114">
        <v>8</v>
      </c>
      <c r="B13" s="85" t="s">
        <v>302</v>
      </c>
      <c r="C13" s="114"/>
      <c r="D13" s="114"/>
      <c r="E13" s="114"/>
      <c r="F13" s="114"/>
      <c r="G13" s="114"/>
      <c r="H13" s="114"/>
      <c r="I13" s="114"/>
    </row>
    <row r="14" spans="1:12" ht="15" customHeight="1" x14ac:dyDescent="0.2">
      <c r="A14" s="114">
        <v>9</v>
      </c>
      <c r="B14" s="85" t="s">
        <v>249</v>
      </c>
      <c r="C14" s="114"/>
      <c r="D14" s="114"/>
      <c r="E14" s="114"/>
      <c r="F14" s="114"/>
      <c r="G14" s="114"/>
      <c r="H14" s="114"/>
      <c r="I14" s="114"/>
    </row>
    <row r="15" spans="1:12" ht="16.5" customHeight="1" x14ac:dyDescent="0.2">
      <c r="A15" s="114">
        <v>10</v>
      </c>
      <c r="B15" s="77" t="s">
        <v>250</v>
      </c>
      <c r="C15" s="114"/>
      <c r="D15" s="114"/>
      <c r="E15" s="114"/>
      <c r="F15" s="114"/>
      <c r="G15" s="114"/>
      <c r="H15" s="114"/>
      <c r="I15" s="114"/>
      <c r="J15" s="49"/>
      <c r="K15" s="49"/>
      <c r="L15" s="49"/>
    </row>
    <row r="16" spans="1:12" ht="18.75" customHeight="1" x14ac:dyDescent="0.2">
      <c r="A16" s="114">
        <v>11</v>
      </c>
      <c r="B16" s="77" t="s">
        <v>251</v>
      </c>
      <c r="C16" s="114"/>
      <c r="D16" s="114"/>
      <c r="E16" s="114"/>
      <c r="F16" s="114"/>
      <c r="G16" s="114"/>
      <c r="H16" s="114"/>
      <c r="I16" s="114"/>
      <c r="J16" s="49"/>
      <c r="K16" s="49"/>
      <c r="L16" s="49"/>
    </row>
    <row r="17" spans="1:12" ht="27" customHeight="1" x14ac:dyDescent="0.2">
      <c r="A17" s="114">
        <v>12</v>
      </c>
      <c r="B17" s="77" t="s">
        <v>252</v>
      </c>
      <c r="C17" s="114"/>
      <c r="D17" s="114"/>
      <c r="E17" s="114"/>
      <c r="F17" s="114"/>
      <c r="G17" s="114"/>
      <c r="H17" s="114"/>
      <c r="I17" s="114"/>
      <c r="J17" s="49"/>
      <c r="K17" s="49"/>
      <c r="L17" s="49"/>
    </row>
    <row r="18" spans="1:12" ht="15" customHeight="1" x14ac:dyDescent="0.2">
      <c r="A18" s="114">
        <v>13</v>
      </c>
      <c r="B18" s="77" t="s">
        <v>253</v>
      </c>
      <c r="C18" s="114"/>
      <c r="D18" s="114"/>
      <c r="E18" s="114"/>
      <c r="F18" s="114"/>
      <c r="G18" s="114"/>
      <c r="H18" s="114"/>
      <c r="I18" s="114"/>
      <c r="J18" s="49"/>
      <c r="K18" s="49"/>
      <c r="L18" s="49"/>
    </row>
    <row r="19" spans="1:12" ht="15" customHeight="1" x14ac:dyDescent="0.2">
      <c r="A19" s="114">
        <v>14</v>
      </c>
      <c r="B19" s="58" t="s">
        <v>53</v>
      </c>
      <c r="C19" s="114"/>
      <c r="D19" s="114"/>
      <c r="E19" s="114"/>
      <c r="F19" s="114"/>
      <c r="G19" s="114"/>
      <c r="H19" s="114"/>
      <c r="I19" s="114"/>
      <c r="J19" s="49"/>
      <c r="K19" s="49"/>
      <c r="L19" s="49"/>
    </row>
    <row r="20" spans="1:12" ht="17.25" customHeight="1" x14ac:dyDescent="0.2">
      <c r="A20" s="114">
        <v>15</v>
      </c>
      <c r="B20" s="58" t="s">
        <v>54</v>
      </c>
      <c r="C20" s="114"/>
      <c r="D20" s="114"/>
      <c r="E20" s="114"/>
      <c r="F20" s="114"/>
      <c r="G20" s="114"/>
      <c r="H20" s="114"/>
      <c r="I20" s="114"/>
      <c r="J20" s="49"/>
      <c r="K20" s="49"/>
      <c r="L20" s="49"/>
    </row>
    <row r="21" spans="1:12" ht="18" customHeight="1" x14ac:dyDescent="0.2">
      <c r="A21" s="114">
        <v>16</v>
      </c>
      <c r="B21" s="58" t="s">
        <v>254</v>
      </c>
      <c r="C21" s="114"/>
      <c r="D21" s="114"/>
      <c r="E21" s="114"/>
      <c r="F21" s="114"/>
      <c r="G21" s="114"/>
      <c r="H21" s="114"/>
      <c r="I21" s="114"/>
      <c r="J21" s="49"/>
      <c r="K21" s="49"/>
      <c r="L21" s="49"/>
    </row>
    <row r="22" spans="1:12" ht="27.75" customHeight="1" x14ac:dyDescent="0.2">
      <c r="A22" s="114">
        <v>17</v>
      </c>
      <c r="B22" s="58" t="s">
        <v>255</v>
      </c>
      <c r="C22" s="114"/>
      <c r="D22" s="114"/>
      <c r="E22" s="114"/>
      <c r="F22" s="114"/>
      <c r="G22" s="114"/>
      <c r="H22" s="114"/>
      <c r="I22" s="114"/>
      <c r="J22" s="49"/>
      <c r="K22" s="49"/>
      <c r="L22" s="49"/>
    </row>
    <row r="23" spans="1:12" ht="18" customHeight="1" x14ac:dyDescent="0.2">
      <c r="A23" s="114">
        <v>18</v>
      </c>
      <c r="B23" s="58" t="s">
        <v>256</v>
      </c>
      <c r="C23" s="114"/>
      <c r="D23" s="114"/>
      <c r="E23" s="114"/>
      <c r="F23" s="114"/>
      <c r="G23" s="114"/>
      <c r="H23" s="114"/>
      <c r="I23" s="114"/>
      <c r="J23" s="49"/>
      <c r="K23" s="49"/>
      <c r="L23" s="49"/>
    </row>
    <row r="24" spans="1:12" ht="15" customHeight="1" x14ac:dyDescent="0.2">
      <c r="A24" s="114">
        <v>19</v>
      </c>
      <c r="B24" s="59" t="s">
        <v>56</v>
      </c>
      <c r="C24" s="114"/>
      <c r="D24" s="114"/>
      <c r="E24" s="114"/>
      <c r="F24" s="114"/>
      <c r="G24" s="114"/>
      <c r="H24" s="114"/>
      <c r="I24" s="114"/>
      <c r="J24" s="50"/>
      <c r="K24" s="50"/>
      <c r="L24" s="50"/>
    </row>
    <row r="25" spans="1:12" ht="15" customHeight="1" x14ac:dyDescent="0.2">
      <c r="A25" s="114">
        <v>20</v>
      </c>
      <c r="B25" s="59" t="s">
        <v>57</v>
      </c>
      <c r="C25" s="114"/>
      <c r="D25" s="114"/>
      <c r="E25" s="114"/>
      <c r="F25" s="114"/>
      <c r="G25" s="114"/>
      <c r="H25" s="114"/>
      <c r="I25" s="114"/>
      <c r="J25" s="50"/>
      <c r="K25" s="50"/>
      <c r="L25" s="50"/>
    </row>
    <row r="26" spans="1:12" ht="15" customHeight="1" x14ac:dyDescent="0.2">
      <c r="A26" s="114">
        <v>21</v>
      </c>
      <c r="B26" s="59" t="s">
        <v>55</v>
      </c>
      <c r="C26" s="114"/>
      <c r="D26" s="114"/>
      <c r="E26" s="114"/>
      <c r="F26" s="114"/>
      <c r="G26" s="114"/>
      <c r="H26" s="114"/>
      <c r="I26" s="114"/>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alignWithMargins="0">
    <oddFooter>&amp;R&amp;P&amp;C&amp;CФорма № Зведений- 1-1, Підрозділ: ТУ ДСА України в Хмельницькій областi, Початок періоду: 01.01.2015, Кінець періоду: 30.06.2015&amp;L2AF46BD2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2015-01-28T08:34:00Z</cp:lastPrinted>
  <dcterms:created xsi:type="dcterms:W3CDTF">2004-04-20T14:33:35Z</dcterms:created>
  <dcterms:modified xsi:type="dcterms:W3CDTF">2021-07-28T05:47:52Z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Зведений- 1-1_10022_2.2015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2AF46BD2</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30.06.2015</vt:lpwstr>
  </property>
  <property fmtid="{D5CDD505-2E9C-101B-9397-08002B2CF9AE}" pid="14" name="Період">
    <vt:lpwstr>перше півріччя 2015 року</vt:lpwstr>
  </property>
  <property fmtid="{D5CDD505-2E9C-101B-9397-08002B2CF9AE}" pid="15" name="К.Сума шаблону">
    <vt:lpwstr>0F9E6709</vt:lpwstr>
  </property>
  <property fmtid="{D5CDD505-2E9C-101B-9397-08002B2CF9AE}" pid="16" name="Версія БД">
    <vt:lpwstr>3.13.0.500</vt:lpwstr>
  </property>
</Properties>
</file>