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9140" windowHeight="10605" tabRatio="294"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fullCalcOnLoad="1"/>
</workbook>
</file>

<file path=xl/calcChain.xml><?xml version="1.0" encoding="utf-8"?>
<calcChain xmlns="http://schemas.openxmlformats.org/spreadsheetml/2006/main">
  <c r="H23" i="1" l="1"/>
  <c r="D114" i="9"/>
  <c r="E114" i="9"/>
  <c r="F114" i="9"/>
  <c r="G114" i="9"/>
  <c r="H114" i="9"/>
  <c r="I114" i="9"/>
  <c r="J114" i="9"/>
  <c r="K114" i="9"/>
  <c r="L114" i="9"/>
  <c r="M114" i="9"/>
  <c r="N114" i="9"/>
  <c r="O114" i="9"/>
  <c r="C114" i="9"/>
  <c r="N23" i="1"/>
  <c r="L23" i="1"/>
  <c r="K23" i="1"/>
  <c r="J23" i="1"/>
  <c r="I23" i="1"/>
  <c r="F23" i="1"/>
  <c r="I15" i="5"/>
  <c r="J15" i="5"/>
  <c r="K15" i="5"/>
  <c r="L15" i="5"/>
  <c r="M15" i="5"/>
  <c r="N15" i="5"/>
  <c r="O15" i="5"/>
  <c r="M23" i="1"/>
  <c r="O21" i="1"/>
  <c r="O20" i="1"/>
  <c r="O19" i="1"/>
  <c r="O18" i="1"/>
  <c r="O17" i="1"/>
  <c r="O16" i="1"/>
  <c r="O14" i="1"/>
  <c r="O13" i="1"/>
  <c r="O12" i="1"/>
  <c r="O11" i="1"/>
  <c r="O10" i="1"/>
  <c r="E15" i="5"/>
  <c r="F15" i="5"/>
  <c r="G15" i="5"/>
  <c r="G23" i="1"/>
  <c r="H15" i="5"/>
  <c r="A6" i="7"/>
  <c r="A7" i="7"/>
  <c r="A8" i="7" s="1"/>
  <c r="A9" i="7" s="1"/>
  <c r="A10" i="7" s="1"/>
  <c r="A11" i="7" s="1"/>
  <c r="A12" i="7" s="1"/>
  <c r="A13" i="7" s="1"/>
  <c r="E23" i="1"/>
  <c r="O22" i="1"/>
  <c r="O15" i="1"/>
  <c r="O23" i="1"/>
</calcChain>
</file>

<file path=xl/sharedStrings.xml><?xml version="1.0" encoding="utf-8"?>
<sst xmlns="http://schemas.openxmlformats.org/spreadsheetml/2006/main" count="315" uniqueCount="253">
  <si>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</si>
  <si>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</si>
  <si>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</si>
  <si>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</si>
  <si>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</si>
  <si>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</si>
  <si>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</si>
  <si>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</si>
  <si>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</si>
  <si>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</si>
  <si>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</si>
  <si>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</si>
  <si>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</si>
  <si>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</si>
  <si>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</si>
  <si>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</si>
  <si>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</si>
  <si>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</si>
  <si>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</si>
  <si>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</si>
  <si>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</si>
  <si>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</si>
  <si>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</si>
  <si>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</si>
  <si>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</si>
  <si>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</si>
  <si>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</si>
  <si>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</si>
  <si>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</si>
  <si>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</si>
  <si>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</si>
  <si>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</si>
  <si>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</si>
  <si>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</si>
  <si>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</si>
  <si>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</si>
  <si>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</si>
  <si>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</si>
  <si>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</si>
  <si>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</si>
  <si>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</si>
  <si>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</si>
  <si>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</si>
  <si>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</si>
  <si>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</si>
  <si>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</si>
  <si>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</si>
  <si>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</si>
  <si>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</si>
  <si>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</si>
  <si>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</si>
  <si>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</si>
  <si>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</si>
  <si>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</si>
  <si>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</si>
  <si>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</si>
  <si>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</si>
  <si>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</si>
  <si>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</si>
  <si>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</si>
  <si>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</si>
  <si>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</si>
  <si>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</si>
  <si>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</si>
  <si>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</si>
  <si>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</si>
  <si>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</si>
  <si>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</si>
  <si>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</si>
  <si>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</si>
  <si>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</si>
  <si>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</si>
  <si>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</si>
  <si>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</si>
  <si>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</si>
  <si>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</si>
  <si>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</si>
  <si>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</si>
  <si>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</si>
  <si>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</si>
  <si>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</si>
  <si>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</si>
  <si>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</si>
  <si>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</si>
  <si>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</si>
  <si>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</si>
  <si>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</si>
  <si>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</si>
  <si>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</si>
  <si>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</si>
  <si>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</si>
  <si>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</si>
  <si>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</si>
  <si>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</si>
  <si>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</si>
  <si>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</si>
  <si>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r>
      <t xml:space="preserve">Справи, у яких відкладено розгляд та не закінчено провадження на кінець звітного періоду </t>
    </r>
    <r>
      <rPr>
        <sz val="12"/>
        <rFont val="Times New Roman"/>
        <family val="1"/>
        <charset val="204"/>
      </rPr>
      <t>(усього):</t>
    </r>
  </si>
  <si>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</si>
  <si>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</si>
  <si>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</si>
  <si>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</si>
  <si>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</si>
  <si>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</si>
  <si>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</si>
  <si>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</si>
  <si>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</si>
  <si>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</si>
  <si>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</si>
  <si>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</si>
  <si>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</si>
  <si>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</si>
  <si>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</si>
  <si>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</si>
  <si>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</si>
  <si>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</si>
  <si>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</si>
  <si>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</si>
  <si>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</si>
  <si>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</si>
  <si>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</si>
  <si>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</si>
  <si>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</si>
  <si>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</si>
  <si>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</si>
  <si>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</si>
  <si>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</si>
  <si>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</si>
  <si>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</si>
  <si>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</si>
  <si>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</si>
  <si>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</si>
  <si>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</si>
  <si>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</si>
  <si>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</si>
  <si>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</si>
  <si>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</si>
  <si>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</si>
  <si>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</si>
  <si>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</si>
  <si>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</si>
  <si>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</si>
  <si>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</si>
  <si>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</si>
  <si>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</si>
  <si>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</si>
  <si>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</si>
  <si>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</si>
  <si>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</si>
  <si>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</si>
  <si>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</si>
  <si>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</si>
  <si>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</si>
  <si>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</si>
  <si>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r>
      <t>Кількість постановлених окремих ухвал</t>
    </r>
    <r>
      <rPr>
        <sz val="12"/>
        <rFont val="Times New Roman"/>
        <family val="1"/>
        <charset val="204"/>
      </rPr>
      <t xml:space="preserve"> (усього), </t>
    </r>
  </si>
  <si>
    <r>
      <t>Розмір грошових коштів</t>
    </r>
    <r>
      <rPr>
        <sz val="10"/>
        <rFont val="Times New Roman"/>
        <family val="1"/>
        <charset val="204"/>
      </rPr>
      <t>, грн.</t>
    </r>
  </si>
  <si>
    <t>у тому числі моральної шкоди (із графи 12)</t>
  </si>
  <si>
    <t>із задоволенням позову (із графи 4)</t>
  </si>
  <si>
    <r>
      <t xml:space="preserve">Позовні заяви, подання </t>
    </r>
    <r>
      <rPr>
        <sz val="12"/>
        <rFont val="Times New Roman"/>
        <family val="1"/>
        <charset val="204"/>
      </rPr>
      <t>(усього):</t>
    </r>
  </si>
  <si>
    <r>
      <t xml:space="preserve">Заяви/клопотання/подання </t>
    </r>
    <r>
      <rPr>
        <sz val="12"/>
        <rFont val="Times New Roman"/>
        <family val="1"/>
        <charset val="204"/>
      </rPr>
      <t>(усього</t>
    </r>
    <r>
      <rPr>
        <sz val="10"/>
        <rFont val="Times New Roman"/>
        <family val="1"/>
        <charset val="204"/>
      </rPr>
      <t>):</t>
    </r>
  </si>
  <si>
    <r>
      <t>Справи за позовними заявами та поданнями</t>
    </r>
    <r>
      <rPr>
        <i/>
        <sz val="10"/>
        <rFont val="Times New Roman"/>
        <family val="1"/>
        <charset val="204"/>
      </rPr>
      <t xml:space="preserve"> (усього)</t>
    </r>
  </si>
  <si>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</si>
  <si>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</si>
  <si>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</si>
  <si>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</si>
  <si>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</si>
  <si>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</si>
  <si>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</si>
  <si>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</si>
  <si>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r>
      <t>у тому числі</t>
    </r>
    <r>
      <rPr>
        <b/>
        <sz val="12"/>
        <rFont val="Times New Roman"/>
        <family val="1"/>
        <charset val="204"/>
      </rPr>
      <t xml:space="preserve"> надійшло у звітному періоді</t>
    </r>
  </si>
  <si>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</si>
  <si>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</si>
  <si>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</si>
  <si>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</si>
  <si>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</si>
  <si>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</si>
  <si>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</si>
  <si>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</si>
  <si>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</si>
  <si>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</si>
  <si>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</si>
  <si>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</si>
  <si>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</si>
  <si>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r>
      <t>Місцезнаходження:</t>
    </r>
    <r>
      <rPr>
        <u/>
        <sz val="10"/>
        <rFont val="Times New Roman"/>
        <family val="1"/>
        <charset val="204"/>
      </rPr>
      <t xml:space="preserve"> </t>
    </r>
  </si>
  <si>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</si>
  <si>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</si>
  <si>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</si>
  <si>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</si>
  <si>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</si>
  <si>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</si>
  <si>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</si>
  <si>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</si>
  <si>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</si>
  <si>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</si>
  <si>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</si>
  <si>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</si>
  <si>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</si>
  <si>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</si>
  <si>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</si>
  <si>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</si>
  <si>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</si>
  <si>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</si>
  <si>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</si>
  <si>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</si>
  <si>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</si>
  <si>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</si>
  <si>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</si>
  <si>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</si>
  <si>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</si>
  <si>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</si>
  <si>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</si>
  <si>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</si>
  <si>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</si>
  <si>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</si>
  <si>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</si>
  <si>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</si>
  <si>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</si>
  <si>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</si>
  <si>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</si>
  <si>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</si>
  <si>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</si>
  <si>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</si>
  <si>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</si>
  <si>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</si>
  <si>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</si>
  <si>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</si>
  <si>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</si>
  <si>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</si>
  <si>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</si>
  <si>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</si>
  <si>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r>
      <t>праці, зайнятості населення (крім зайнятості інвалідів);</t>
    </r>
    <r>
      <rPr>
        <i/>
        <sz val="10"/>
        <color indexed="8"/>
        <rFont val="Times New Roman"/>
        <family val="1"/>
        <charset val="204"/>
      </rPr>
      <t xml:space="preserve"> </t>
    </r>
    <r>
      <rPr>
        <b/>
        <i/>
        <sz val="10"/>
        <color indexed="8"/>
        <rFont val="Times New Roman"/>
        <family val="1"/>
        <charset val="204"/>
      </rPr>
      <t xml:space="preserve">реалізації публічної житлової політики, у тому числі: </t>
    </r>
    <r>
      <rPr>
        <i/>
        <sz val="10"/>
        <color indexed="8"/>
        <rFont val="Times New Roman"/>
        <family val="1"/>
        <charset val="204"/>
      </rPr>
      <t xml:space="preserve"> </t>
    </r>
  </si>
  <si>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</si>
  <si>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</si>
  <si>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</si>
  <si>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</si>
  <si>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</si>
  <si>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</si>
  <si>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</si>
  <si>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</si>
  <si>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</si>
  <si>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</si>
  <si>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</si>
  <si>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</si>
  <si>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</si>
  <si>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</si>
  <si>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</si>
  <si>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О.М. Самолюк</t>
  </si>
  <si>
    <t>16 липня 2015 року</t>
  </si>
  <si>
    <t>перше півріччя 2015 року</t>
  </si>
  <si>
    <t>ТУ ДСА України в Хмельницькій областi</t>
  </si>
  <si>
    <t>29000 м.Хмельницький вул.Соборна 75</t>
  </si>
  <si>
    <t>І.І. Приступа</t>
  </si>
  <si>
    <t>(0382) 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</si>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</sst>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fonts count="90"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u/>
      <sz val="10"/>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i/>
      <sz val="10"/>
      <color indexed="8"/>
      <name val="Times New Roman"/>
      <family val="1"/>
      <charset val="204"/>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indexed="9"/>
      <name val="Times New Roman"/>
      <family val="1"/>
      <charset val="204"/>
    </font>
    <font>
      <sz val="10"/>
      <color indexed="8"/>
      <name val="Times New Roman"/>
      <family val="1"/>
      <charset val="204"/>
    </font>
    <font>
      <i/>
      <sz val="10"/>
      <color indexed="8"/>
      <name val="Times New Roman"/>
      <family val="1"/>
      <charset val="204"/>
    </font>
    <font>
      <b/>
      <i/>
      <sz val="10"/>
      <color indexed="8"/>
      <name val="Times New Roman"/>
      <family val="1"/>
      <charset val="204"/>
    </font>
    <font>
      <b/>
      <sz val="10"/>
      <color indexed="8"/>
      <name val="Times New Roman"/>
      <family val="1"/>
      <charset val="204"/>
    </font>
    <font>
      <b/>
      <sz val="11"/>
      <color indexed="8"/>
      <name val="Times New Roman"/>
      <family val="1"/>
      <charset val="204"/>
    </font>
    <font>
      <b/>
      <sz val="12"/>
      <color indexed="8"/>
      <name val="Times New Roman"/>
      <family val="1"/>
    </font>
    <font>
      <sz val="8"/>
      <name val="Arial"/>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1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39" fillId="0" borderId="0" applyNumberFormat="0" applyFill="0" applyBorder="0" applyAlignment="0" applyProtection="0"/>
    <xf numFmtId="0" fontId="17"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cellStyleXfs>
  <cellXfs count="361">
    <xf numFmtId="0" fontId="0" fillId="0" borderId="0" xfId="0"/>
    <xf numFmtId="0" fontId="0" fillId="0" borderId="0" xfId="0" applyFill="1"/>
    <xf numFmtId="0" fontId="20" fillId="0" borderId="10" xfId="0" applyFont="1" applyFill="1" applyBorder="1" applyAlignment="1">
      <alignment horizontal="center" vertical="center" wrapText="1"/>
    </xf>
    <xf numFmtId="0" fontId="21" fillId="0" borderId="0" xfId="0" applyFont="1" applyFill="1"/>
    <xf numFmtId="0" fontId="0" fillId="0" borderId="0" xfId="0" applyFill="1" applyBorder="1"/>
    <xf numFmtId="0" fontId="22" fillId="0" borderId="0" xfId="0" applyFont="1" applyFill="1" applyBorder="1" applyAlignment="1" applyProtection="1">
      <alignment horizontal="right" vertical="center"/>
      <protection locked="0"/>
    </xf>
    <xf numFmtId="0" fontId="24" fillId="0" borderId="0" xfId="0" applyFont="1"/>
    <xf numFmtId="0" fontId="23" fillId="0" borderId="0" xfId="0" applyFont="1"/>
    <xf numFmtId="0" fontId="25" fillId="0" borderId="0" xfId="0" applyFont="1"/>
    <xf numFmtId="0" fontId="21"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8" fillId="0" borderId="0" xfId="0" applyFont="1" applyFill="1" applyAlignment="1">
      <alignment wrapText="1"/>
    </xf>
    <xf numFmtId="0" fontId="15" fillId="0" borderId="0" xfId="0" applyFont="1" applyFill="1" applyAlignment="1">
      <alignment wrapText="1"/>
    </xf>
    <xf numFmtId="0" fontId="20" fillId="0" borderId="10" xfId="0" applyFont="1" applyFill="1" applyBorder="1" applyAlignment="1">
      <alignment horizontal="center" vertical="center"/>
    </xf>
    <xf numFmtId="0" fontId="21" fillId="0" borderId="0" xfId="0" applyFont="1" applyFill="1" applyAlignment="1">
      <alignment horizontal="center" wrapText="1"/>
    </xf>
    <xf numFmtId="0" fontId="22"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21" fillId="0" borderId="0" xfId="0" applyFont="1" applyFill="1" applyBorder="1" applyAlignment="1">
      <alignment vertical="center" wrapText="1"/>
    </xf>
    <xf numFmtId="0" fontId="20" fillId="0" borderId="0" xfId="0" applyFont="1" applyFill="1" applyBorder="1" applyAlignment="1">
      <alignment vertical="center" wrapText="1"/>
    </xf>
    <xf numFmtId="16" fontId="21" fillId="0" borderId="0" xfId="0" applyNumberFormat="1" applyFont="1" applyFill="1" applyBorder="1" applyAlignment="1">
      <alignment vertical="center" wrapText="1"/>
    </xf>
    <xf numFmtId="16" fontId="21" fillId="0" borderId="0" xfId="0" applyNumberFormat="1" applyFont="1" applyFill="1" applyBorder="1" applyAlignment="1">
      <alignment vertical="top" wrapText="1"/>
    </xf>
    <xf numFmtId="0" fontId="19" fillId="0" borderId="0" xfId="0" applyFont="1" applyFill="1" applyBorder="1" applyAlignment="1"/>
    <xf numFmtId="0" fontId="1" fillId="0" borderId="0" xfId="0" applyFont="1" applyFill="1" applyBorder="1" applyAlignment="1">
      <alignment horizontal="left" vertical="center" wrapText="1"/>
    </xf>
    <xf numFmtId="0" fontId="30" fillId="0" borderId="0" xfId="0" applyFont="1"/>
    <xf numFmtId="0" fontId="0" fillId="0" borderId="0" xfId="0" applyBorder="1"/>
    <xf numFmtId="0" fontId="20" fillId="0" borderId="0" xfId="0" applyFont="1" applyFill="1" applyBorder="1" applyAlignment="1">
      <alignment horizontal="center" vertical="center"/>
    </xf>
    <xf numFmtId="0" fontId="20" fillId="0" borderId="11" xfId="0" applyFont="1" applyFill="1" applyBorder="1" applyAlignment="1"/>
    <xf numFmtId="0" fontId="21" fillId="0" borderId="11" xfId="0" applyFont="1" applyFill="1" applyBorder="1" applyAlignment="1">
      <alignment vertical="center" wrapText="1"/>
    </xf>
    <xf numFmtId="16" fontId="21" fillId="0" borderId="11" xfId="0" applyNumberFormat="1" applyFont="1" applyFill="1" applyBorder="1" applyAlignment="1">
      <alignment vertical="center" wrapText="1"/>
    </xf>
    <xf numFmtId="16" fontId="21" fillId="0" borderId="11" xfId="0" applyNumberFormat="1" applyFont="1" applyFill="1" applyBorder="1" applyAlignment="1">
      <alignment vertical="top" wrapText="1"/>
    </xf>
    <xf numFmtId="0" fontId="26" fillId="0" borderId="0" xfId="0" applyFont="1" applyAlignment="1"/>
    <xf numFmtId="0" fontId="26" fillId="0" borderId="0" xfId="0" applyFont="1" applyAlignment="1">
      <alignment horizontal="center" vertical="center" wrapText="1"/>
    </xf>
    <xf numFmtId="0" fontId="1" fillId="0" borderId="0" xfId="0" applyFont="1" applyFill="1" applyAlignment="1">
      <alignment horizontal="center"/>
    </xf>
    <xf numFmtId="0" fontId="20" fillId="0" borderId="12" xfId="0" applyFont="1" applyFill="1" applyBorder="1" applyAlignment="1">
      <alignment vertical="center" wrapText="1"/>
    </xf>
    <xf numFmtId="0" fontId="26" fillId="0" borderId="0" xfId="0" applyFont="1" applyAlignment="1">
      <alignment horizontal="center"/>
    </xf>
    <xf numFmtId="0" fontId="21" fillId="0" borderId="0" xfId="0" applyFont="1" applyBorder="1"/>
    <xf numFmtId="0" fontId="32" fillId="0" borderId="0" xfId="0" applyFont="1" applyAlignment="1">
      <alignment horizontal="center"/>
    </xf>
    <xf numFmtId="0" fontId="35" fillId="0" borderId="10" xfId="0" applyFont="1" applyFill="1" applyBorder="1" applyAlignment="1">
      <alignment horizontal="center" vertical="center"/>
    </xf>
    <xf numFmtId="0" fontId="37" fillId="0" borderId="0" xfId="0" applyFont="1" applyFill="1"/>
    <xf numFmtId="1" fontId="36" fillId="0" borderId="10" xfId="0" applyNumberFormat="1"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10" xfId="0" applyFont="1" applyBorder="1" applyAlignment="1">
      <alignment horizontal="center" vertical="center" wrapText="1"/>
    </xf>
    <xf numFmtId="0" fontId="34" fillId="0" borderId="0" xfId="0" applyFont="1" applyAlignment="1">
      <alignment horizontal="left"/>
    </xf>
    <xf numFmtId="0" fontId="33" fillId="0" borderId="0" xfId="0" applyFont="1" applyFill="1" applyAlignment="1">
      <alignment horizontal="left"/>
    </xf>
    <xf numFmtId="0" fontId="33" fillId="0" borderId="0" xfId="0" applyFont="1" applyFill="1" applyAlignment="1">
      <alignment horizontal="center"/>
    </xf>
    <xf numFmtId="0" fontId="26" fillId="0" borderId="0" xfId="0" applyFont="1" applyFill="1" applyBorder="1" applyAlignment="1">
      <alignment horizontal="center"/>
    </xf>
    <xf numFmtId="0" fontId="26" fillId="0" borderId="14" xfId="0" applyFont="1" applyFill="1" applyBorder="1" applyAlignment="1">
      <alignment horizontal="center"/>
    </xf>
    <xf numFmtId="0" fontId="43" fillId="0" borderId="0" xfId="0" applyFont="1" applyFill="1"/>
    <xf numFmtId="0" fontId="46" fillId="0" borderId="0" xfId="0" applyFont="1" applyFill="1"/>
    <xf numFmtId="0" fontId="42" fillId="0" borderId="15"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9" fillId="0" borderId="0" xfId="0" applyFont="1" applyFill="1"/>
    <xf numFmtId="0" fontId="49" fillId="0" borderId="0" xfId="0" applyFont="1" applyFill="1" applyBorder="1"/>
    <xf numFmtId="0" fontId="43" fillId="0" borderId="0" xfId="0" applyFont="1" applyFill="1" applyBorder="1"/>
    <xf numFmtId="0" fontId="43" fillId="0" borderId="0" xfId="0" applyFont="1" applyFill="1" applyBorder="1" applyAlignment="1">
      <alignment horizontal="left" vertical="center" wrapText="1"/>
    </xf>
    <xf numFmtId="0" fontId="21" fillId="0" borderId="10" xfId="0" applyFont="1" applyBorder="1"/>
    <xf numFmtId="0" fontId="27" fillId="0" borderId="10" xfId="0" applyFont="1" applyFill="1" applyBorder="1" applyAlignment="1">
      <alignment horizontal="center" vertical="center" wrapText="1"/>
    </xf>
    <xf numFmtId="0" fontId="27" fillId="0" borderId="10" xfId="0" applyFont="1" applyFill="1" applyBorder="1" applyAlignment="1">
      <alignment horizontal="left" vertical="center" wrapText="1"/>
    </xf>
    <xf numFmtId="0" fontId="27" fillId="0" borderId="10" xfId="0" applyFont="1" applyBorder="1" applyAlignment="1">
      <alignment horizontal="left" wrapText="1"/>
    </xf>
    <xf numFmtId="0" fontId="21" fillId="0" borderId="0" xfId="0" applyFont="1" applyBorder="1" applyAlignment="1">
      <alignment horizontal="center"/>
    </xf>
    <xf numFmtId="0" fontId="20" fillId="0" borderId="0" xfId="0" applyFont="1" applyFill="1" applyBorder="1" applyAlignment="1">
      <alignment horizontal="center" vertical="center" wrapText="1"/>
    </xf>
    <xf numFmtId="0" fontId="26" fillId="0" borderId="0" xfId="0" applyFont="1" applyBorder="1" applyAlignment="1">
      <alignment horizontal="center"/>
    </xf>
    <xf numFmtId="0" fontId="52" fillId="0" borderId="0" xfId="0" applyFont="1" applyFill="1"/>
    <xf numFmtId="0" fontId="52" fillId="0" borderId="0" xfId="0" applyFont="1" applyFill="1" applyBorder="1" applyAlignment="1">
      <alignment horizontal="left" vertical="center" wrapText="1"/>
    </xf>
    <xf numFmtId="0" fontId="52" fillId="0" borderId="0"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Border="1" applyAlignment="1">
      <alignment horizontal="center" vertical="center"/>
    </xf>
    <xf numFmtId="0" fontId="26" fillId="0" borderId="0" xfId="0" applyFont="1" applyBorder="1" applyAlignment="1">
      <alignment horizontal="center" vertical="center"/>
    </xf>
    <xf numFmtId="0" fontId="19" fillId="0" borderId="10" xfId="0" applyFont="1" applyFill="1" applyBorder="1" applyAlignment="1">
      <alignment horizontal="center" vertical="center" wrapText="1"/>
    </xf>
    <xf numFmtId="0" fontId="31" fillId="0" borderId="0" xfId="0" applyFont="1" applyFill="1" applyBorder="1" applyAlignment="1">
      <alignment vertical="center" wrapText="1"/>
    </xf>
    <xf numFmtId="0" fontId="38" fillId="0"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3" fillId="0" borderId="0" xfId="0" applyFont="1" applyAlignment="1">
      <alignment horizontal="center"/>
    </xf>
    <xf numFmtId="0" fontId="37" fillId="0" borderId="0" xfId="0" applyFont="1"/>
    <xf numFmtId="0" fontId="58" fillId="0" borderId="0" xfId="0" applyFont="1"/>
    <xf numFmtId="0" fontId="59" fillId="0" borderId="0" xfId="0" applyFont="1" applyAlignment="1">
      <alignment vertical="top"/>
    </xf>
    <xf numFmtId="0" fontId="60" fillId="0" borderId="0" xfId="0" applyFont="1" applyAlignment="1"/>
    <xf numFmtId="0" fontId="57" fillId="0" borderId="0" xfId="0" applyFont="1" applyBorder="1" applyAlignment="1"/>
    <xf numFmtId="0" fontId="58" fillId="0" borderId="0" xfId="0" applyFont="1" applyBorder="1"/>
    <xf numFmtId="0" fontId="33" fillId="0" borderId="0" xfId="0" applyFont="1" applyBorder="1" applyAlignment="1"/>
    <xf numFmtId="0" fontId="27" fillId="0" borderId="10" xfId="0" applyFont="1" applyBorder="1" applyAlignment="1">
      <alignment horizontal="center" vertical="center"/>
    </xf>
    <xf numFmtId="0" fontId="19" fillId="0" borderId="10" xfId="0" applyFont="1" applyBorder="1" applyAlignment="1">
      <alignment horizontal="center" vertical="center"/>
    </xf>
    <xf numFmtId="0" fontId="34" fillId="0" borderId="10" xfId="0" applyFont="1" applyBorder="1" applyAlignment="1">
      <alignment horizontal="center" vertical="center" wrapText="1"/>
    </xf>
    <xf numFmtId="0" fontId="54" fillId="0" borderId="10" xfId="0" applyFont="1" applyBorder="1" applyAlignment="1">
      <alignment horizontal="center" vertical="center"/>
    </xf>
    <xf numFmtId="0" fontId="48" fillId="0" borderId="0" xfId="0" applyFont="1" applyBorder="1" applyAlignment="1">
      <alignment vertical="center"/>
    </xf>
    <xf numFmtId="0" fontId="48" fillId="0" borderId="0" xfId="0" applyFont="1" applyAlignment="1">
      <alignment vertical="center"/>
    </xf>
    <xf numFmtId="0" fontId="64" fillId="0" borderId="0" xfId="0" applyFont="1" applyAlignment="1">
      <alignment vertical="center"/>
    </xf>
    <xf numFmtId="0" fontId="50" fillId="0" borderId="10" xfId="0" applyFont="1" applyFill="1" applyBorder="1" applyAlignment="1">
      <alignment horizontal="center" vertical="center" wrapText="1"/>
    </xf>
    <xf numFmtId="1" fontId="21" fillId="0" borderId="10" xfId="0" applyNumberFormat="1" applyFont="1" applyFill="1" applyBorder="1" applyAlignment="1" applyProtection="1">
      <alignment horizontal="center" vertical="center" wrapText="1"/>
      <protection locked="0"/>
    </xf>
    <xf numFmtId="0" fontId="68" fillId="0" borderId="11" xfId="0" applyFont="1" applyFill="1" applyBorder="1" applyAlignment="1" applyProtection="1">
      <alignment horizontal="right" vertical="center"/>
      <protection locked="0"/>
    </xf>
    <xf numFmtId="0" fontId="68" fillId="0" borderId="0" xfId="0" applyFont="1" applyFill="1" applyBorder="1" applyAlignment="1" applyProtection="1">
      <alignment horizontal="right" vertical="center"/>
      <protection locked="0"/>
    </xf>
    <xf numFmtId="0" fontId="69" fillId="0" borderId="0" xfId="0" applyFont="1" applyFill="1" applyBorder="1"/>
    <xf numFmtId="0" fontId="69" fillId="0" borderId="0" xfId="0" applyFont="1" applyFill="1"/>
    <xf numFmtId="0" fontId="1" fillId="18" borderId="0" xfId="0" applyFont="1" applyFill="1"/>
    <xf numFmtId="0" fontId="19" fillId="0" borderId="10" xfId="0" applyFont="1" applyFill="1" applyBorder="1" applyAlignment="1">
      <alignment horizontal="center" vertical="center"/>
    </xf>
    <xf numFmtId="0" fontId="70" fillId="0" borderId="10" xfId="0" applyFont="1" applyFill="1" applyBorder="1" applyAlignment="1">
      <alignment horizontal="center" vertical="center" wrapText="1"/>
    </xf>
    <xf numFmtId="0" fontId="51" fillId="0" borderId="10" xfId="0" applyFont="1" applyFill="1" applyBorder="1" applyAlignment="1">
      <alignment horizontal="left" vertical="center" wrapText="1"/>
    </xf>
    <xf numFmtId="0" fontId="27" fillId="0" borderId="10" xfId="0" applyFont="1" applyFill="1" applyBorder="1" applyAlignment="1">
      <alignment horizontal="center" vertical="center"/>
    </xf>
    <xf numFmtId="0" fontId="21" fillId="0" borderId="10" xfId="0" applyFont="1" applyFill="1" applyBorder="1"/>
    <xf numFmtId="0" fontId="54" fillId="0" borderId="10" xfId="0" applyFont="1" applyBorder="1" applyAlignment="1">
      <alignment horizontal="center" vertical="center" wrapText="1"/>
    </xf>
    <xf numFmtId="0" fontId="69" fillId="0" borderId="0" xfId="0" applyFont="1"/>
    <xf numFmtId="0" fontId="67" fillId="0" borderId="0" xfId="0" applyFont="1"/>
    <xf numFmtId="1" fontId="21" fillId="0" borderId="10" xfId="0" applyNumberFormat="1" applyFont="1" applyFill="1" applyBorder="1" applyAlignment="1">
      <alignment horizontal="center" vertical="center" wrapText="1"/>
    </xf>
    <xf numFmtId="0" fontId="21" fillId="0" borderId="10" xfId="44" applyFont="1" applyFill="1" applyBorder="1" applyAlignment="1">
      <alignment horizontal="center" vertical="center" wrapText="1"/>
    </xf>
    <xf numFmtId="1" fontId="47" fillId="0" borderId="10" xfId="0" applyNumberFormat="1" applyFont="1" applyFill="1" applyBorder="1" applyAlignment="1" applyProtection="1">
      <alignment horizontal="center" vertical="center" wrapText="1"/>
      <protection locked="0"/>
    </xf>
    <xf numFmtId="1" fontId="22" fillId="0" borderId="10" xfId="0" applyNumberFormat="1" applyFont="1" applyFill="1" applyBorder="1" applyAlignment="1" applyProtection="1">
      <alignment horizontal="center" vertical="center" wrapText="1"/>
      <protection locked="0"/>
    </xf>
    <xf numFmtId="1" fontId="21" fillId="0" borderId="10" xfId="45" applyNumberFormat="1" applyFont="1" applyFill="1" applyBorder="1" applyAlignment="1" applyProtection="1">
      <alignment horizontal="center" vertical="center" wrapText="1"/>
      <protection locked="0"/>
    </xf>
    <xf numFmtId="1" fontId="21" fillId="0" borderId="17" xfId="0" applyNumberFormat="1" applyFont="1" applyFill="1" applyBorder="1" applyAlignment="1" applyProtection="1">
      <alignment horizontal="center" vertical="center" wrapText="1"/>
      <protection locked="0"/>
    </xf>
    <xf numFmtId="0" fontId="21" fillId="0" borderId="10" xfId="44" applyFont="1" applyFill="1" applyBorder="1" applyAlignment="1">
      <alignment horizontal="center" vertical="center"/>
    </xf>
    <xf numFmtId="1" fontId="21" fillId="0" borderId="10" xfId="44" applyNumberFormat="1" applyFont="1" applyFill="1" applyBorder="1" applyAlignment="1">
      <alignment horizontal="center" vertical="center" wrapText="1"/>
    </xf>
    <xf numFmtId="0" fontId="82" fillId="0" borderId="0" xfId="44" applyFont="1"/>
    <xf numFmtId="1" fontId="33" fillId="0" borderId="10" xfId="0" applyNumberFormat="1" applyFont="1" applyFill="1" applyBorder="1" applyAlignment="1">
      <alignment horizontal="center" vertical="center" wrapText="1"/>
    </xf>
    <xf numFmtId="0" fontId="61" fillId="0" borderId="10" xfId="0" applyFont="1" applyBorder="1" applyAlignment="1">
      <alignment horizontal="center" vertical="center" wrapText="1"/>
    </xf>
    <xf numFmtId="1" fontId="83" fillId="0" borderId="10" xfId="0" applyNumberFormat="1" applyFont="1" applyFill="1" applyBorder="1" applyAlignment="1">
      <alignment horizontal="center" vertical="center" wrapText="1"/>
    </xf>
    <xf numFmtId="0" fontId="83" fillId="0" borderId="10" xfId="0" applyFont="1" applyFill="1" applyBorder="1" applyAlignment="1">
      <alignment horizontal="center" vertical="center" wrapText="1"/>
    </xf>
    <xf numFmtId="0" fontId="83" fillId="0" borderId="10" xfId="44" applyFont="1" applyFill="1" applyBorder="1" applyAlignment="1">
      <alignment horizontal="center" vertical="center" wrapText="1"/>
    </xf>
    <xf numFmtId="0" fontId="21" fillId="0" borderId="11" xfId="0" applyFont="1" applyFill="1" applyBorder="1" applyAlignment="1"/>
    <xf numFmtId="0" fontId="23" fillId="0" borderId="10" xfId="0" applyFont="1" applyFill="1" applyBorder="1" applyAlignment="1">
      <alignment horizontal="center" vertical="center" wrapText="1"/>
    </xf>
    <xf numFmtId="0" fontId="84" fillId="0" borderId="10" xfId="0" applyFont="1" applyBorder="1" applyAlignment="1">
      <alignment vertical="center"/>
    </xf>
    <xf numFmtId="0" fontId="85" fillId="0" borderId="10" xfId="0" applyFont="1" applyBorder="1" applyAlignment="1">
      <alignment horizontal="left" vertical="center" wrapText="1"/>
    </xf>
    <xf numFmtId="0" fontId="84" fillId="0" borderId="10" xfId="0" applyFont="1" applyBorder="1" applyAlignment="1">
      <alignment horizontal="left" vertical="center" wrapText="1"/>
    </xf>
    <xf numFmtId="0" fontId="86" fillId="0" borderId="10" xfId="0" applyFont="1" applyBorder="1" applyAlignment="1">
      <alignment horizontal="left" vertical="center" wrapText="1"/>
    </xf>
    <xf numFmtId="0" fontId="87" fillId="0" borderId="10" xfId="0" applyFont="1" applyFill="1" applyBorder="1" applyAlignment="1">
      <alignment horizontal="left" vertical="center" wrapText="1"/>
    </xf>
    <xf numFmtId="0" fontId="21" fillId="0" borderId="0" xfId="44" applyFont="1" applyBorder="1" applyAlignment="1">
      <alignment horizontal="center" vertical="center" wrapText="1"/>
    </xf>
    <xf numFmtId="0" fontId="21" fillId="0" borderId="11" xfId="44" applyFont="1" applyBorder="1" applyAlignment="1">
      <alignment vertical="center" wrapText="1"/>
    </xf>
    <xf numFmtId="0" fontId="21" fillId="0" borderId="0" xfId="44" applyFont="1" applyBorder="1" applyAlignment="1">
      <alignment vertical="center" wrapText="1"/>
    </xf>
    <xf numFmtId="0" fontId="23" fillId="0" borderId="0" xfId="44" applyFont="1" applyBorder="1" applyAlignment="1">
      <alignment vertical="center"/>
    </xf>
    <xf numFmtId="0" fontId="26" fillId="0" borderId="0" xfId="44" applyFont="1" applyBorder="1" applyAlignment="1">
      <alignment horizontal="left" vertical="center"/>
    </xf>
    <xf numFmtId="0" fontId="15" fillId="0" borderId="0" xfId="44" applyBorder="1" applyAlignment="1">
      <alignment horizontal="left" vertical="center"/>
    </xf>
    <xf numFmtId="0" fontId="23" fillId="0" borderId="0" xfId="44" applyFont="1" applyBorder="1" applyAlignment="1">
      <alignment horizontal="left" vertical="center"/>
    </xf>
    <xf numFmtId="0" fontId="21" fillId="0" borderId="0" xfId="44" applyFont="1" applyBorder="1" applyAlignment="1">
      <alignment vertical="center"/>
    </xf>
    <xf numFmtId="0" fontId="47" fillId="0" borderId="0" xfId="44" applyFont="1" applyBorder="1" applyAlignment="1">
      <alignment vertical="center" wrapText="1"/>
    </xf>
    <xf numFmtId="0" fontId="29" fillId="0" borderId="0" xfId="44" applyFont="1" applyBorder="1" applyAlignment="1">
      <alignment horizontal="left" vertical="center" wrapText="1"/>
    </xf>
    <xf numFmtId="0" fontId="15" fillId="0" borderId="0" xfId="44" applyBorder="1" applyAlignment="1">
      <alignment vertical="center" wrapText="1"/>
    </xf>
    <xf numFmtId="0" fontId="15" fillId="0" borderId="0" xfId="44" applyBorder="1" applyAlignment="1">
      <alignment horizontal="left" vertical="center" wrapText="1"/>
    </xf>
    <xf numFmtId="0" fontId="20" fillId="0" borderId="0" xfId="44" applyFont="1" applyBorder="1" applyAlignment="1">
      <alignment vertical="center" wrapText="1"/>
    </xf>
    <xf numFmtId="0" fontId="85" fillId="0" borderId="10" xfId="0" applyFont="1" applyBorder="1" applyAlignment="1">
      <alignment vertical="center" wrapText="1"/>
    </xf>
    <xf numFmtId="1" fontId="21" fillId="0" borderId="10" xfId="0" applyNumberFormat="1" applyFont="1" applyFill="1" applyBorder="1" applyAlignment="1" applyProtection="1">
      <alignment horizontal="center" vertical="center" wrapText="1"/>
    </xf>
    <xf numFmtId="0" fontId="37" fillId="0" borderId="0" xfId="0" applyFont="1" applyFill="1" applyAlignment="1"/>
    <xf numFmtId="0" fontId="34" fillId="0" borderId="0" xfId="0" applyFont="1" applyAlignment="1">
      <alignment vertical="center"/>
    </xf>
    <xf numFmtId="0" fontId="61" fillId="0" borderId="0" xfId="0" applyFont="1" applyBorder="1" applyAlignment="1"/>
    <xf numFmtId="0" fontId="61" fillId="0" borderId="0" xfId="0" applyFont="1" applyAlignment="1">
      <alignment horizontal="center" vertical="center"/>
    </xf>
    <xf numFmtId="0" fontId="27" fillId="0" borderId="0" xfId="0" applyFont="1" applyAlignment="1">
      <alignment vertical="center"/>
    </xf>
    <xf numFmtId="0" fontId="80" fillId="0" borderId="0" xfId="0" applyFont="1" applyAlignment="1">
      <alignment horizontal="center" vertical="top"/>
    </xf>
    <xf numFmtId="0" fontId="61" fillId="0" borderId="0" xfId="0" applyFont="1" applyAlignment="1">
      <alignment vertical="center"/>
    </xf>
    <xf numFmtId="0" fontId="61" fillId="0" borderId="0" xfId="0" applyFont="1" applyBorder="1" applyAlignment="1">
      <alignment vertical="center"/>
    </xf>
    <xf numFmtId="0" fontId="80" fillId="0" borderId="0" xfId="0" applyFont="1" applyBorder="1" applyAlignment="1">
      <alignment horizontal="center" vertical="top" wrapText="1"/>
    </xf>
    <xf numFmtId="0" fontId="61" fillId="0" borderId="0" xfId="0" applyFont="1" applyAlignment="1"/>
    <xf numFmtId="0" fontId="74" fillId="0" borderId="0" xfId="0" applyFont="1" applyAlignment="1"/>
    <xf numFmtId="0" fontId="61" fillId="0" borderId="0" xfId="0" applyFont="1" applyAlignment="1">
      <alignment horizontal="left" vertical="center"/>
    </xf>
    <xf numFmtId="0" fontId="27" fillId="0" borderId="0" xfId="0" applyFont="1" applyFill="1" applyAlignment="1">
      <alignment vertical="center"/>
    </xf>
    <xf numFmtId="0" fontId="61" fillId="0" borderId="0" xfId="0" applyFont="1" applyAlignment="1">
      <alignment vertical="center" wrapText="1"/>
    </xf>
    <xf numFmtId="0" fontId="61" fillId="0" borderId="0" xfId="0" applyFont="1" applyAlignment="1">
      <alignment horizontal="left"/>
    </xf>
    <xf numFmtId="0" fontId="27" fillId="0" borderId="0" xfId="0" applyFont="1" applyFill="1"/>
    <xf numFmtId="0" fontId="74" fillId="0" borderId="0" xfId="0" applyFont="1" applyAlignment="1">
      <alignment horizontal="left"/>
    </xf>
    <xf numFmtId="0" fontId="27" fillId="0" borderId="0" xfId="0" applyFont="1" applyAlignment="1">
      <alignment wrapText="1"/>
    </xf>
    <xf numFmtId="0" fontId="76" fillId="0" borderId="0" xfId="0" applyFont="1" applyAlignment="1">
      <alignment wrapText="1"/>
    </xf>
    <xf numFmtId="0" fontId="81" fillId="0" borderId="0" xfId="0" applyFont="1" applyFill="1" applyBorder="1"/>
    <xf numFmtId="0" fontId="81" fillId="0" borderId="0" xfId="0" applyFont="1" applyFill="1"/>
    <xf numFmtId="0" fontId="34" fillId="0" borderId="0" xfId="0" applyFont="1" applyBorder="1" applyAlignment="1">
      <alignment vertical="center"/>
    </xf>
    <xf numFmtId="0" fontId="80" fillId="0" borderId="0" xfId="0" applyFont="1" applyBorder="1" applyAlignment="1">
      <alignment vertical="top" wrapText="1"/>
    </xf>
    <xf numFmtId="0" fontId="21" fillId="0" borderId="13" xfId="0" applyFont="1" applyBorder="1" applyAlignment="1">
      <alignment horizontal="center" vertical="center" textRotation="90"/>
    </xf>
    <xf numFmtId="0" fontId="21" fillId="0" borderId="16" xfId="0" applyFont="1" applyBorder="1" applyAlignment="1">
      <alignment horizontal="center" vertical="center" textRotation="90"/>
    </xf>
    <xf numFmtId="0" fontId="21" fillId="0" borderId="15" xfId="0" applyFont="1" applyBorder="1" applyAlignment="1">
      <alignment horizontal="center" vertical="center" textRotation="90"/>
    </xf>
    <xf numFmtId="0" fontId="1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26" fillId="0" borderId="17" xfId="0" applyFont="1" applyFill="1" applyBorder="1" applyAlignment="1">
      <alignment horizontal="left"/>
    </xf>
    <xf numFmtId="0" fontId="26" fillId="0" borderId="19" xfId="0" applyFont="1" applyFill="1" applyBorder="1" applyAlignment="1">
      <alignment horizontal="left"/>
    </xf>
    <xf numFmtId="0" fontId="19" fillId="0" borderId="10" xfId="0" applyFont="1" applyFill="1" applyBorder="1" applyAlignment="1">
      <alignment vertical="center" wrapText="1"/>
    </xf>
    <xf numFmtId="0" fontId="51" fillId="0" borderId="10" xfId="0" applyFont="1" applyFill="1" applyBorder="1" applyAlignment="1">
      <alignment horizontal="left" vertical="center" wrapText="1"/>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9" xfId="0" applyFont="1" applyFill="1" applyBorder="1" applyAlignment="1">
      <alignment horizontal="center" vertical="center"/>
    </xf>
    <xf numFmtId="0" fontId="32" fillId="0" borderId="0" xfId="0" applyFont="1" applyAlignment="1">
      <alignment horizontal="center"/>
    </xf>
    <xf numFmtId="0" fontId="27"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Border="1" applyAlignment="1">
      <alignment horizontal="left" vertical="center" wrapText="1"/>
    </xf>
    <xf numFmtId="0" fontId="71" fillId="0" borderId="0" xfId="0" applyFont="1" applyAlignment="1">
      <alignment horizontal="center" vertical="center"/>
    </xf>
    <xf numFmtId="0" fontId="70" fillId="0" borderId="10" xfId="0" applyFont="1" applyFill="1" applyBorder="1" applyAlignment="1">
      <alignment horizontal="center" vertical="center" wrapText="1"/>
    </xf>
    <xf numFmtId="0" fontId="71" fillId="0" borderId="0"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3"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21" fillId="0" borderId="10" xfId="0" applyFont="1" applyFill="1" applyBorder="1" applyAlignment="1">
      <alignment horizontal="center" vertical="center" textRotation="90"/>
    </xf>
    <xf numFmtId="0" fontId="21" fillId="0" borderId="10" xfId="0" applyFont="1" applyBorder="1" applyAlignment="1">
      <alignment horizontal="center" vertical="center" textRotation="90"/>
    </xf>
    <xf numFmtId="0" fontId="42"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4" fillId="0" borderId="20"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21" xfId="0" applyFont="1" applyFill="1" applyBorder="1" applyAlignment="1">
      <alignment horizontal="center" vertical="center"/>
    </xf>
    <xf numFmtId="0" fontId="45" fillId="0" borderId="13"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71" fillId="0" borderId="0" xfId="0" applyFont="1" applyFill="1" applyBorder="1" applyAlignment="1">
      <alignment horizontal="center"/>
    </xf>
    <xf numFmtId="0" fontId="20" fillId="0" borderId="13" xfId="0" applyFont="1" applyFill="1" applyBorder="1" applyAlignment="1">
      <alignment horizontal="center" vertical="center" textRotation="90" wrapText="1"/>
    </xf>
    <xf numFmtId="0" fontId="20" fillId="0" borderId="16" xfId="0" applyFont="1" applyFill="1" applyBorder="1" applyAlignment="1">
      <alignment horizontal="center" vertical="center" textRotation="90" wrapText="1"/>
    </xf>
    <xf numFmtId="0" fontId="20" fillId="0" borderId="15" xfId="0" applyFont="1" applyFill="1" applyBorder="1" applyAlignment="1">
      <alignment horizontal="center" vertical="center" textRotation="90" wrapText="1"/>
    </xf>
    <xf numFmtId="0" fontId="55" fillId="0" borderId="10"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88" fillId="0" borderId="13" xfId="0" applyFont="1" applyBorder="1" applyAlignment="1">
      <alignment horizontal="center" vertical="center" wrapText="1"/>
    </xf>
    <xf numFmtId="0" fontId="88" fillId="0" borderId="16" xfId="0" applyFont="1" applyBorder="1" applyAlignment="1">
      <alignment horizontal="center" vertical="center" wrapText="1"/>
    </xf>
    <xf numFmtId="0" fontId="88" fillId="0" borderId="15" xfId="0" applyFont="1" applyBorder="1" applyAlignment="1">
      <alignment horizontal="center" vertical="center" wrapText="1"/>
    </xf>
    <xf numFmtId="0" fontId="74" fillId="0" borderId="13" xfId="0" applyFont="1" applyBorder="1" applyAlignment="1">
      <alignment horizontal="center" vertical="center" wrapText="1"/>
    </xf>
    <xf numFmtId="0" fontId="74" fillId="0" borderId="16" xfId="0" applyFont="1" applyBorder="1" applyAlignment="1">
      <alignment horizontal="center" vertical="center" wrapText="1"/>
    </xf>
    <xf numFmtId="0" fontId="74" fillId="0" borderId="15"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5" xfId="0" applyFont="1" applyBorder="1" applyAlignment="1">
      <alignment horizontal="center" vertical="center" wrapText="1"/>
    </xf>
    <xf numFmtId="0" fontId="88" fillId="0" borderId="13" xfId="43" applyFont="1" applyBorder="1" applyAlignment="1">
      <alignment horizontal="center" vertical="center" wrapText="1"/>
    </xf>
    <xf numFmtId="0" fontId="88" fillId="0" borderId="16" xfId="43" applyFont="1" applyBorder="1" applyAlignment="1">
      <alignment horizontal="center" vertical="center" wrapText="1"/>
    </xf>
    <xf numFmtId="0" fontId="88" fillId="0" borderId="15" xfId="43" applyFont="1" applyBorder="1" applyAlignment="1">
      <alignment horizontal="center" vertical="center" wrapText="1"/>
    </xf>
    <xf numFmtId="0" fontId="61" fillId="0" borderId="15" xfId="0" applyFont="1" applyBorder="1" applyAlignment="1">
      <alignment horizontal="left" vertical="center" wrapText="1"/>
    </xf>
    <xf numFmtId="0" fontId="54" fillId="0" borderId="10" xfId="0" applyFont="1" applyBorder="1" applyAlignment="1">
      <alignment horizontal="center" vertical="center" wrapText="1"/>
    </xf>
    <xf numFmtId="0" fontId="0" fillId="0" borderId="0" xfId="0" applyBorder="1" applyAlignment="1"/>
    <xf numFmtId="0" fontId="62" fillId="0" borderId="13"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5" xfId="0" applyFont="1" applyBorder="1" applyAlignment="1">
      <alignment horizontal="center" vertical="center" wrapText="1"/>
    </xf>
    <xf numFmtId="0" fontId="54" fillId="0" borderId="17" xfId="0" applyFont="1" applyBorder="1" applyAlignment="1">
      <alignment vertical="center" wrapText="1"/>
    </xf>
    <xf numFmtId="0" fontId="75" fillId="0" borderId="18" xfId="0" applyFont="1" applyBorder="1" applyAlignment="1">
      <alignment vertical="center"/>
    </xf>
    <xf numFmtId="0" fontId="75" fillId="0" borderId="19" xfId="0" applyFont="1" applyBorder="1" applyAlignment="1">
      <alignment vertical="center"/>
    </xf>
    <xf numFmtId="0" fontId="61" fillId="0" borderId="10" xfId="0" applyFont="1" applyBorder="1" applyAlignment="1">
      <alignment horizontal="left" vertical="center" wrapText="1"/>
    </xf>
    <xf numFmtId="0" fontId="61" fillId="0" borderId="17" xfId="0" applyFont="1" applyBorder="1" applyAlignment="1">
      <alignment horizontal="left" vertical="center" wrapText="1"/>
    </xf>
    <xf numFmtId="0" fontId="61" fillId="0" borderId="18" xfId="0" applyFont="1" applyBorder="1" applyAlignment="1">
      <alignment horizontal="left" vertical="center" wrapText="1"/>
    </xf>
    <xf numFmtId="0" fontId="61" fillId="0" borderId="19" xfId="0" applyFont="1" applyBorder="1" applyAlignment="1">
      <alignment horizontal="left" vertical="center" wrapText="1"/>
    </xf>
    <xf numFmtId="0" fontId="71" fillId="0" borderId="0" xfId="0" applyFont="1" applyAlignment="1">
      <alignment horizontal="center" vertical="center" wrapText="1"/>
    </xf>
    <xf numFmtId="0" fontId="62" fillId="0" borderId="22"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23" xfId="0" applyFont="1" applyBorder="1" applyAlignment="1">
      <alignment horizontal="center" vertical="center" wrapText="1"/>
    </xf>
    <xf numFmtId="0" fontId="34" fillId="0" borderId="19" xfId="0" applyFont="1" applyBorder="1" applyAlignment="1">
      <alignment horizontal="center" vertical="center" wrapText="1"/>
    </xf>
    <xf numFmtId="0" fontId="35" fillId="0" borderId="10" xfId="0" applyFont="1" applyBorder="1" applyAlignment="1">
      <alignment horizontal="center" vertical="center" textRotation="90" wrapText="1"/>
    </xf>
    <xf numFmtId="0" fontId="51" fillId="0" borderId="17" xfId="0" applyFont="1" applyBorder="1" applyAlignment="1">
      <alignment horizontal="left" vertical="center" wrapText="1"/>
    </xf>
    <xf numFmtId="0" fontId="51" fillId="0" borderId="18" xfId="0" applyFont="1" applyBorder="1" applyAlignment="1">
      <alignment horizontal="left" vertical="center" wrapText="1"/>
    </xf>
    <xf numFmtId="0" fontId="51" fillId="0" borderId="19" xfId="0" applyFont="1" applyBorder="1" applyAlignment="1">
      <alignment horizontal="left" vertical="center" wrapText="1"/>
    </xf>
    <xf numFmtId="0" fontId="15" fillId="0" borderId="0" xfId="0" applyFont="1" applyFill="1" applyAlignment="1">
      <alignment horizontal="center"/>
    </xf>
    <xf numFmtId="0" fontId="29" fillId="0" borderId="17"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53" fillId="0" borderId="17" xfId="0" applyFont="1" applyFill="1" applyBorder="1" applyAlignment="1">
      <alignment horizontal="left" vertical="center" wrapText="1"/>
    </xf>
    <xf numFmtId="0" fontId="53" fillId="0" borderId="18" xfId="0" applyFont="1" applyFill="1" applyBorder="1" applyAlignment="1">
      <alignment horizontal="left" vertical="center" wrapText="1"/>
    </xf>
    <xf numFmtId="0" fontId="53" fillId="0" borderId="19" xfId="0" applyFont="1" applyFill="1" applyBorder="1" applyAlignment="1">
      <alignment horizontal="left" vertical="center" wrapText="1"/>
    </xf>
    <xf numFmtId="0" fontId="51" fillId="0" borderId="17" xfId="0" applyFont="1" applyFill="1" applyBorder="1" applyAlignment="1">
      <alignment horizontal="left" vertical="center" wrapText="1"/>
    </xf>
    <xf numFmtId="0" fontId="51" fillId="0" borderId="18" xfId="0" applyFont="1" applyFill="1" applyBorder="1" applyAlignment="1">
      <alignment horizontal="left" vertical="center" wrapText="1"/>
    </xf>
    <xf numFmtId="0" fontId="51" fillId="0" borderId="19" xfId="0" applyFont="1" applyFill="1" applyBorder="1" applyAlignment="1">
      <alignment horizontal="left" vertical="center" wrapText="1"/>
    </xf>
    <xf numFmtId="0" fontId="21" fillId="0" borderId="10" xfId="0" applyFont="1" applyFill="1" applyBorder="1" applyAlignment="1">
      <alignment horizontal="center" vertical="center" textRotation="90" wrapText="1"/>
    </xf>
    <xf numFmtId="0" fontId="61" fillId="0" borderId="0" xfId="0" applyFont="1" applyAlignment="1">
      <alignment horizontal="left" vertical="center"/>
    </xf>
    <xf numFmtId="0" fontId="61" fillId="0" borderId="14" xfId="0" applyFont="1" applyBorder="1" applyAlignment="1">
      <alignment horizontal="left" vertical="center"/>
    </xf>
    <xf numFmtId="0" fontId="19"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66" fillId="0" borderId="17" xfId="0" applyFont="1" applyBorder="1" applyAlignment="1">
      <alignment horizontal="left" vertical="center" wrapText="1"/>
    </xf>
    <xf numFmtId="0" fontId="66" fillId="0" borderId="18" xfId="0" applyFont="1" applyBorder="1" applyAlignment="1">
      <alignment horizontal="left" vertical="center" wrapText="1"/>
    </xf>
    <xf numFmtId="0" fontId="66" fillId="0" borderId="19" xfId="0" applyFont="1" applyBorder="1" applyAlignment="1">
      <alignment horizontal="left" vertical="center" wrapText="1"/>
    </xf>
    <xf numFmtId="0" fontId="66" fillId="0" borderId="17" xfId="0" applyFont="1" applyFill="1" applyBorder="1" applyAlignment="1">
      <alignment horizontal="left" vertical="center" wrapText="1"/>
    </xf>
    <xf numFmtId="0" fontId="66" fillId="0" borderId="18" xfId="0" applyFont="1" applyFill="1" applyBorder="1" applyAlignment="1">
      <alignment horizontal="left" vertical="center" wrapText="1"/>
    </xf>
    <xf numFmtId="0" fontId="66" fillId="0" borderId="19" xfId="0" applyFont="1" applyFill="1" applyBorder="1" applyAlignment="1">
      <alignment horizontal="left" vertical="center" wrapText="1"/>
    </xf>
    <xf numFmtId="16" fontId="29" fillId="0" borderId="17" xfId="0" applyNumberFormat="1" applyFont="1" applyFill="1" applyBorder="1" applyAlignment="1">
      <alignment horizontal="left" vertical="center" wrapText="1"/>
    </xf>
    <xf numFmtId="16" fontId="29" fillId="0" borderId="18" xfId="0" applyNumberFormat="1" applyFont="1" applyFill="1" applyBorder="1" applyAlignment="1">
      <alignment horizontal="left" vertical="center" wrapText="1"/>
    </xf>
    <xf numFmtId="16" fontId="29" fillId="0" borderId="19" xfId="0" applyNumberFormat="1" applyFont="1" applyFill="1" applyBorder="1" applyAlignment="1">
      <alignment horizontal="left" vertical="center" wrapText="1"/>
    </xf>
    <xf numFmtId="0" fontId="26" fillId="0" borderId="0" xfId="0" applyFont="1" applyFill="1" applyAlignment="1">
      <alignment horizont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53" fillId="0" borderId="17" xfId="0" applyFont="1" applyBorder="1" applyAlignment="1" applyProtection="1">
      <alignment horizontal="left" vertical="center" wrapText="1"/>
    </xf>
    <xf numFmtId="0" fontId="53" fillId="0" borderId="18" xfId="0" applyFont="1" applyBorder="1" applyAlignment="1" applyProtection="1">
      <alignment horizontal="left" vertical="center" wrapText="1"/>
    </xf>
    <xf numFmtId="0" fontId="53" fillId="0" borderId="19" xfId="0" applyFont="1" applyBorder="1" applyAlignment="1" applyProtection="1">
      <alignment horizontal="left" vertical="center" wrapText="1"/>
    </xf>
    <xf numFmtId="0" fontId="66" fillId="0" borderId="17" xfId="0" applyFont="1" applyBorder="1" applyAlignment="1" applyProtection="1">
      <alignment horizontal="left" vertical="center" wrapText="1"/>
    </xf>
    <xf numFmtId="0" fontId="66" fillId="0" borderId="18" xfId="0" applyFont="1" applyBorder="1" applyAlignment="1" applyProtection="1">
      <alignment horizontal="left" vertical="center" wrapText="1"/>
    </xf>
    <xf numFmtId="0" fontId="66" fillId="0" borderId="19" xfId="0" applyFont="1" applyBorder="1" applyAlignment="1" applyProtection="1">
      <alignment horizontal="left" vertical="center" wrapText="1"/>
    </xf>
    <xf numFmtId="0" fontId="65" fillId="0" borderId="22"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19" fillId="0" borderId="0" xfId="0" applyFont="1" applyFill="1" applyBorder="1" applyAlignment="1">
      <alignment horizontal="center"/>
    </xf>
    <xf numFmtId="16" fontId="19" fillId="0" borderId="17" xfId="0" applyNumberFormat="1" applyFont="1" applyFill="1" applyBorder="1" applyAlignment="1">
      <alignment horizontal="left" vertical="center" wrapText="1"/>
    </xf>
    <xf numFmtId="16" fontId="19" fillId="0" borderId="18" xfId="0" applyNumberFormat="1" applyFont="1" applyFill="1" applyBorder="1" applyAlignment="1">
      <alignment horizontal="left" vertical="center" wrapText="1"/>
    </xf>
    <xf numFmtId="16" fontId="19" fillId="0" borderId="19" xfId="0" applyNumberFormat="1"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34" fillId="0" borderId="14" xfId="0" applyFont="1" applyBorder="1" applyAlignment="1">
      <alignment horizontal="center" vertical="center" wrapText="1"/>
    </xf>
    <xf numFmtId="0" fontId="80" fillId="0" borderId="0" xfId="0" applyFont="1" applyBorder="1" applyAlignment="1">
      <alignment horizontal="center" vertical="top"/>
    </xf>
    <xf numFmtId="0" fontId="80" fillId="0" borderId="0" xfId="0" applyFont="1" applyBorder="1" applyAlignment="1">
      <alignment horizontal="center" vertical="top" wrapText="1"/>
    </xf>
    <xf numFmtId="0" fontId="27" fillId="0" borderId="14" xfId="0" applyFont="1" applyBorder="1" applyAlignment="1">
      <alignment horizontal="center" vertical="center" wrapText="1"/>
    </xf>
    <xf numFmtId="0" fontId="61" fillId="0" borderId="18" xfId="0" applyFont="1" applyBorder="1" applyAlignment="1">
      <alignment horizontal="left" vertical="center"/>
    </xf>
    <xf numFmtId="0" fontId="61" fillId="0" borderId="14" xfId="0" applyFont="1" applyBorder="1" applyAlignment="1">
      <alignment horizontal="center" vertical="center"/>
    </xf>
    <xf numFmtId="0" fontId="17" fillId="0" borderId="18" xfId="42" applyBorder="1" applyAlignment="1" applyProtection="1">
      <alignment horizontal="left" vertical="center"/>
    </xf>
    <xf numFmtId="0" fontId="21" fillId="0" borderId="22" xfId="44" applyFont="1" applyBorder="1" applyAlignment="1">
      <alignment horizontal="center" vertical="center" wrapText="1"/>
    </xf>
    <xf numFmtId="0" fontId="21" fillId="0" borderId="12" xfId="44" applyFont="1" applyBorder="1" applyAlignment="1">
      <alignment horizontal="center" vertical="center" wrapText="1"/>
    </xf>
    <xf numFmtId="0" fontId="21" fillId="0" borderId="23" xfId="44" applyFont="1" applyBorder="1" applyAlignment="1">
      <alignment horizontal="center" vertical="center" wrapText="1"/>
    </xf>
    <xf numFmtId="0" fontId="21" fillId="0" borderId="20" xfId="44" applyFont="1" applyBorder="1" applyAlignment="1">
      <alignment horizontal="center" vertical="center" wrapText="1"/>
    </xf>
    <xf numFmtId="0" fontId="21" fillId="0" borderId="14" xfId="44" applyFont="1" applyBorder="1" applyAlignment="1">
      <alignment horizontal="center" vertical="center" wrapText="1"/>
    </xf>
    <xf numFmtId="0" fontId="21" fillId="0" borderId="21" xfId="44" applyFont="1" applyBorder="1" applyAlignment="1">
      <alignment horizontal="center" vertical="center" wrapText="1"/>
    </xf>
    <xf numFmtId="0" fontId="21" fillId="0" borderId="20" xfId="0" applyFont="1" applyBorder="1" applyAlignment="1">
      <alignment vertical="center"/>
    </xf>
    <xf numFmtId="0" fontId="21" fillId="0" borderId="14" xfId="0" applyFont="1" applyBorder="1" applyAlignment="1">
      <alignment vertical="center"/>
    </xf>
    <xf numFmtId="0" fontId="21" fillId="0" borderId="21" xfId="0" applyFont="1" applyBorder="1" applyAlignment="1">
      <alignment vertical="center"/>
    </xf>
    <xf numFmtId="0" fontId="21" fillId="0" borderId="17" xfId="44" applyFont="1" applyBorder="1" applyAlignment="1">
      <alignment horizontal="left" vertical="center" wrapText="1"/>
    </xf>
    <xf numFmtId="0" fontId="21" fillId="0" borderId="18" xfId="44" applyFont="1" applyBorder="1" applyAlignment="1">
      <alignment horizontal="left" vertical="center" wrapText="1"/>
    </xf>
    <xf numFmtId="0" fontId="21" fillId="0" borderId="19" xfId="44" applyFont="1" applyBorder="1" applyAlignment="1">
      <alignment horizontal="left" vertical="center" wrapText="1"/>
    </xf>
    <xf numFmtId="0" fontId="73" fillId="0" borderId="11" xfId="44" applyFont="1" applyBorder="1" applyAlignment="1">
      <alignment horizontal="center" vertical="center" wrapText="1"/>
    </xf>
    <xf numFmtId="0" fontId="73" fillId="0" borderId="0" xfId="44" applyFont="1" applyBorder="1" applyAlignment="1">
      <alignment horizontal="center" vertical="center" wrapText="1"/>
    </xf>
    <xf numFmtId="0" fontId="73" fillId="0" borderId="24" xfId="44" applyFont="1" applyBorder="1" applyAlignment="1">
      <alignment horizontal="center" vertical="center" wrapText="1"/>
    </xf>
    <xf numFmtId="0" fontId="47" fillId="0" borderId="0" xfId="44" applyFont="1" applyBorder="1" applyAlignment="1">
      <alignment horizontal="left" vertical="center" wrapText="1"/>
    </xf>
    <xf numFmtId="0" fontId="47" fillId="0" borderId="0" xfId="44" applyFont="1" applyBorder="1" applyAlignment="1">
      <alignment horizontal="center" vertical="center" wrapText="1"/>
    </xf>
    <xf numFmtId="0" fontId="21" fillId="0" borderId="0" xfId="44" applyFont="1" applyBorder="1" applyAlignment="1">
      <alignment horizontal="center" vertical="center" wrapText="1"/>
    </xf>
    <xf numFmtId="0" fontId="20" fillId="0" borderId="22" xfId="44" applyFont="1" applyBorder="1" applyAlignment="1">
      <alignment horizontal="left" vertical="center" wrapText="1"/>
    </xf>
    <xf numFmtId="0" fontId="20" fillId="0" borderId="12" xfId="44" applyFont="1" applyBorder="1" applyAlignment="1">
      <alignment horizontal="left" vertical="center" wrapText="1"/>
    </xf>
    <xf numFmtId="0" fontId="20" fillId="0" borderId="23" xfId="44" applyFont="1" applyBorder="1" applyAlignment="1">
      <alignment horizontal="left" vertical="center" wrapText="1"/>
    </xf>
    <xf numFmtId="0" fontId="73" fillId="0" borderId="20" xfId="44" applyFont="1" applyBorder="1" applyAlignment="1">
      <alignment horizontal="center" vertical="center" wrapText="1"/>
    </xf>
    <xf numFmtId="0" fontId="73" fillId="0" borderId="14" xfId="44" applyFont="1" applyBorder="1" applyAlignment="1">
      <alignment horizontal="center" vertical="center" wrapText="1"/>
    </xf>
    <xf numFmtId="0" fontId="73" fillId="0" borderId="21" xfId="44" applyFont="1" applyBorder="1" applyAlignment="1">
      <alignment horizontal="center" vertical="center" wrapText="1"/>
    </xf>
    <xf numFmtId="0" fontId="21" fillId="0" borderId="11" xfId="44" applyFont="1" applyBorder="1" applyAlignment="1">
      <alignment horizontal="left" vertical="center" wrapText="1"/>
    </xf>
    <xf numFmtId="0" fontId="21" fillId="0" borderId="0" xfId="44" applyFont="1" applyBorder="1" applyAlignment="1">
      <alignment horizontal="left" vertical="center" wrapText="1"/>
    </xf>
    <xf numFmtId="0" fontId="21" fillId="0" borderId="14" xfId="44" applyFont="1" applyBorder="1" applyAlignment="1">
      <alignment horizontal="left" vertical="center"/>
    </xf>
    <xf numFmtId="0" fontId="21" fillId="0" borderId="21" xfId="44" applyFont="1" applyBorder="1" applyAlignment="1">
      <alignment horizontal="left" vertical="center"/>
    </xf>
    <xf numFmtId="0" fontId="21" fillId="0" borderId="10" xfId="44" applyFont="1" applyBorder="1" applyAlignment="1">
      <alignment horizontal="left" vertical="center" wrapText="1"/>
    </xf>
    <xf numFmtId="0" fontId="21" fillId="0" borderId="10" xfId="44" applyFont="1" applyBorder="1" applyAlignment="1">
      <alignment horizontal="center" vertical="center" wrapText="1"/>
    </xf>
    <xf numFmtId="0" fontId="23" fillId="0" borderId="11" xfId="44" applyFont="1" applyBorder="1" applyAlignment="1">
      <alignment horizontal="center" vertical="center" wrapText="1"/>
    </xf>
    <xf numFmtId="0" fontId="23" fillId="0" borderId="0" xfId="44" applyFont="1" applyBorder="1" applyAlignment="1">
      <alignment horizontal="center" vertical="center"/>
    </xf>
    <xf numFmtId="0" fontId="20" fillId="0" borderId="0" xfId="44" applyFont="1" applyBorder="1" applyAlignment="1">
      <alignment horizontal="center" vertical="center" wrapText="1"/>
    </xf>
    <xf numFmtId="0" fontId="21" fillId="0" borderId="22" xfId="44" applyFont="1" applyBorder="1" applyAlignment="1">
      <alignment horizontal="left" vertical="center" wrapText="1"/>
    </xf>
    <xf numFmtId="0" fontId="21" fillId="0" borderId="12" xfId="44" applyFont="1" applyBorder="1" applyAlignment="1">
      <alignment horizontal="left" vertical="center" wrapText="1"/>
    </xf>
    <xf numFmtId="0" fontId="21" fillId="0" borderId="23" xfId="44" applyFont="1" applyBorder="1" applyAlignment="1">
      <alignment horizontal="left" vertical="center" wrapText="1"/>
    </xf>
    <xf numFmtId="0" fontId="21" fillId="0" borderId="20" xfId="44" applyFont="1" applyBorder="1" applyAlignment="1">
      <alignment horizontal="left" vertical="center" wrapText="1"/>
    </xf>
    <xf numFmtId="0" fontId="21" fillId="0" borderId="14" xfId="44" applyFont="1" applyBorder="1" applyAlignment="1">
      <alignment horizontal="left" vertical="center" wrapText="1"/>
    </xf>
    <xf numFmtId="0" fontId="21" fillId="0" borderId="21" xfId="44" applyFont="1" applyBorder="1" applyAlignment="1">
      <alignment horizontal="left" vertical="center" wrapText="1"/>
    </xf>
    <xf numFmtId="0" fontId="29" fillId="0" borderId="0" xfId="44" applyFont="1" applyBorder="1" applyAlignment="1">
      <alignment horizontal="center" vertical="center" wrapText="1"/>
    </xf>
    <xf numFmtId="0" fontId="21" fillId="0" borderId="17" xfId="44" applyFont="1" applyBorder="1" applyAlignment="1">
      <alignment horizontal="center" vertical="center" wrapText="1"/>
    </xf>
    <xf numFmtId="0" fontId="21" fillId="0" borderId="18" xfId="44" applyFont="1" applyBorder="1" applyAlignment="1">
      <alignment horizontal="center" vertical="center" wrapText="1"/>
    </xf>
    <xf numFmtId="0" fontId="21" fillId="0" borderId="19" xfId="44" applyFont="1" applyBorder="1" applyAlignment="1">
      <alignment horizontal="center" vertical="center" wrapText="1"/>
    </xf>
    <xf numFmtId="0" fontId="21" fillId="0" borderId="11" xfId="44" applyFont="1" applyBorder="1" applyAlignment="1">
      <alignment horizontal="center" vertical="center" wrapText="1"/>
    </xf>
    <xf numFmtId="0" fontId="20" fillId="0" borderId="0" xfId="44" applyFont="1" applyBorder="1" applyAlignment="1">
      <alignment horizontal="center" vertical="center"/>
    </xf>
    <xf numFmtId="0" fontId="19" fillId="0" borderId="0" xfId="44" applyFont="1" applyBorder="1" applyAlignment="1">
      <alignment horizontal="center" vertical="center" wrapText="1"/>
    </xf>
    <xf numFmtId="0" fontId="30" fillId="0" borderId="0" xfId="44" applyFont="1" applyBorder="1" applyAlignment="1">
      <alignment horizontal="center" vertical="center"/>
    </xf>
    <xf numFmtId="0" fontId="45" fillId="0" borderId="0" xfId="44" applyFont="1" applyBorder="1" applyAlignment="1">
      <alignment horizontal="center" vertic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вичайний 2" xfId="43"/>
    <cellStyle name="Обычный" xfId="0" builtinId="0"/>
    <cellStyle name="Обычный 2" xfId="44"/>
    <cellStyle name="Обычный 4" xfId="45"/>
    <cellStyle name="Обычный 4 2" xfId="46"/>
    <cellStyle name="Обычный 7 2" xfId="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at2@km.court.go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zoomScaleNormal="60" zoomScaleSheetLayoutView="75" workbookViewId="0">
      <selection activeCell="D38" sqref="D38"/>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88" t="s">
        <v>161</v>
      </c>
      <c r="E2" s="188"/>
      <c r="F2" s="188"/>
      <c r="G2" s="188"/>
      <c r="H2" s="188"/>
      <c r="I2" s="188"/>
      <c r="J2" s="188"/>
      <c r="K2" s="188"/>
      <c r="L2" s="188"/>
      <c r="M2" s="188"/>
      <c r="N2" s="188"/>
    </row>
    <row r="3" spans="1:21" ht="9.75" customHeight="1" x14ac:dyDescent="0.3">
      <c r="D3" s="43"/>
      <c r="E3" s="43"/>
      <c r="F3" s="43"/>
      <c r="G3" s="43"/>
      <c r="H3" s="43"/>
      <c r="I3" s="43"/>
      <c r="J3" s="43"/>
      <c r="K3" s="43"/>
      <c r="L3" s="43"/>
      <c r="M3" s="43"/>
      <c r="N3" s="43"/>
    </row>
    <row r="4" spans="1:21" ht="20.25" x14ac:dyDescent="0.3">
      <c r="A4" s="192" t="s">
        <v>160</v>
      </c>
      <c r="B4" s="192"/>
      <c r="C4" s="192"/>
      <c r="D4" s="192"/>
      <c r="E4" s="192"/>
      <c r="F4" s="192"/>
      <c r="G4" s="192"/>
      <c r="H4" s="192"/>
      <c r="I4" s="192"/>
      <c r="J4" s="192"/>
      <c r="K4" s="192"/>
      <c r="L4" s="192"/>
      <c r="M4" s="192"/>
      <c r="N4" s="192"/>
      <c r="O4" s="41"/>
      <c r="P4" s="37"/>
      <c r="Q4" s="37"/>
      <c r="R4" s="37"/>
      <c r="S4" s="37"/>
    </row>
    <row r="6" spans="1:21" ht="30.75" customHeight="1" x14ac:dyDescent="0.2">
      <c r="A6" s="171" t="s">
        <v>14</v>
      </c>
      <c r="B6" s="63"/>
      <c r="C6" s="185" t="s">
        <v>8</v>
      </c>
      <c r="D6" s="185"/>
      <c r="E6" s="190" t="s">
        <v>126</v>
      </c>
      <c r="F6" s="190"/>
      <c r="G6" s="190" t="s">
        <v>102</v>
      </c>
      <c r="H6" s="190"/>
      <c r="I6" s="190"/>
      <c r="J6" s="190"/>
      <c r="K6" s="190"/>
      <c r="L6" s="190"/>
      <c r="M6" s="190" t="s">
        <v>170</v>
      </c>
      <c r="N6" s="189" t="s">
        <v>91</v>
      </c>
    </row>
    <row r="7" spans="1:21" ht="15.75" customHeight="1" x14ac:dyDescent="0.2">
      <c r="A7" s="172"/>
      <c r="B7" s="63"/>
      <c r="C7" s="185"/>
      <c r="D7" s="185"/>
      <c r="E7" s="190" t="s">
        <v>101</v>
      </c>
      <c r="F7" s="193" t="s">
        <v>168</v>
      </c>
      <c r="G7" s="190" t="s">
        <v>101</v>
      </c>
      <c r="H7" s="193" t="s">
        <v>0</v>
      </c>
      <c r="I7" s="193"/>
      <c r="J7" s="193"/>
      <c r="K7" s="193"/>
      <c r="L7" s="193"/>
      <c r="M7" s="190"/>
      <c r="N7" s="189"/>
      <c r="O7" s="42"/>
      <c r="P7" s="42"/>
      <c r="Q7" s="42"/>
      <c r="R7" s="42"/>
      <c r="S7" s="42"/>
    </row>
    <row r="8" spans="1:21" ht="101.25" customHeight="1" x14ac:dyDescent="0.2">
      <c r="A8" s="173"/>
      <c r="B8" s="63"/>
      <c r="C8" s="185"/>
      <c r="D8" s="185"/>
      <c r="E8" s="190"/>
      <c r="F8" s="190"/>
      <c r="G8" s="190"/>
      <c r="H8" s="76" t="s">
        <v>103</v>
      </c>
      <c r="I8" s="76" t="s">
        <v>87</v>
      </c>
      <c r="J8" s="97" t="s">
        <v>169</v>
      </c>
      <c r="K8" s="97" t="s">
        <v>89</v>
      </c>
      <c r="L8" s="105" t="s">
        <v>90</v>
      </c>
      <c r="M8" s="190"/>
      <c r="N8" s="189"/>
      <c r="O8" s="42"/>
      <c r="P8" s="42"/>
      <c r="Q8" s="42"/>
      <c r="R8" s="42"/>
      <c r="S8" s="42"/>
    </row>
    <row r="9" spans="1:21" ht="15" customHeight="1" x14ac:dyDescent="0.2">
      <c r="A9" s="91" t="s">
        <v>2</v>
      </c>
      <c r="B9" s="63"/>
      <c r="C9" s="185" t="s">
        <v>3</v>
      </c>
      <c r="D9" s="185"/>
      <c r="E9" s="76">
        <v>1</v>
      </c>
      <c r="F9" s="76">
        <v>2</v>
      </c>
      <c r="G9" s="104">
        <v>3</v>
      </c>
      <c r="H9" s="104">
        <v>4</v>
      </c>
      <c r="I9" s="104">
        <v>5</v>
      </c>
      <c r="J9" s="104">
        <v>6</v>
      </c>
      <c r="K9" s="104">
        <v>7</v>
      </c>
      <c r="L9" s="104">
        <v>8</v>
      </c>
      <c r="M9" s="76">
        <v>9</v>
      </c>
      <c r="N9" s="76">
        <v>10</v>
      </c>
      <c r="O9" s="42"/>
      <c r="P9" s="42"/>
      <c r="Q9" s="42"/>
      <c r="R9" s="42"/>
      <c r="S9" s="42"/>
      <c r="T9" s="42"/>
      <c r="U9" s="42"/>
    </row>
    <row r="10" spans="1:21" ht="17.25" customHeight="1" x14ac:dyDescent="0.2">
      <c r="A10" s="90">
        <v>1</v>
      </c>
      <c r="B10" s="63"/>
      <c r="C10" s="181" t="s">
        <v>157</v>
      </c>
      <c r="D10" s="181"/>
      <c r="E10" s="113">
        <v>1573</v>
      </c>
      <c r="F10" s="113">
        <v>1542</v>
      </c>
      <c r="G10" s="113">
        <v>1417</v>
      </c>
      <c r="H10" s="113">
        <v>129</v>
      </c>
      <c r="I10" s="113">
        <v>16</v>
      </c>
      <c r="J10" s="113">
        <v>28</v>
      </c>
      <c r="K10" s="113">
        <v>1241</v>
      </c>
      <c r="L10" s="113"/>
      <c r="M10" s="117">
        <v>156</v>
      </c>
      <c r="N10" s="98">
        <v>6</v>
      </c>
      <c r="O10" s="120">
        <f>E10-F10</f>
        <v>31</v>
      </c>
      <c r="P10" s="42"/>
      <c r="Q10" s="42"/>
      <c r="R10" s="42"/>
      <c r="S10" s="42"/>
      <c r="T10" s="32"/>
    </row>
    <row r="11" spans="1:21" ht="18.75" customHeight="1" x14ac:dyDescent="0.2">
      <c r="A11" s="90">
        <v>2</v>
      </c>
      <c r="B11" s="63"/>
      <c r="C11" s="182" t="s">
        <v>139</v>
      </c>
      <c r="D11" s="182"/>
      <c r="E11" s="113"/>
      <c r="F11" s="113"/>
      <c r="G11" s="118"/>
      <c r="H11" s="118"/>
      <c r="I11" s="118"/>
      <c r="J11" s="118"/>
      <c r="K11" s="118"/>
      <c r="L11" s="118"/>
      <c r="M11" s="113"/>
      <c r="N11" s="113"/>
      <c r="O11" s="120">
        <f t="shared" ref="O11:O23" si="0">E11-F11</f>
        <v>0</v>
      </c>
      <c r="P11" s="42"/>
      <c r="Q11" s="42"/>
      <c r="R11" s="42"/>
      <c r="S11" s="42"/>
      <c r="T11" s="32"/>
    </row>
    <row r="12" spans="1:21" ht="18.75" customHeight="1" x14ac:dyDescent="0.2">
      <c r="A12" s="90">
        <v>3</v>
      </c>
      <c r="B12" s="63"/>
      <c r="C12" s="199" t="s">
        <v>165</v>
      </c>
      <c r="D12" s="199"/>
      <c r="E12" s="113">
        <v>13</v>
      </c>
      <c r="F12" s="113">
        <v>13</v>
      </c>
      <c r="G12" s="113">
        <v>12</v>
      </c>
      <c r="H12" s="113" t="s">
        <v>147</v>
      </c>
      <c r="I12" s="113" t="s">
        <v>147</v>
      </c>
      <c r="J12" s="113"/>
      <c r="K12" s="113">
        <v>12</v>
      </c>
      <c r="L12" s="113"/>
      <c r="M12" s="113">
        <v>1</v>
      </c>
      <c r="N12" s="118" t="s">
        <v>147</v>
      </c>
      <c r="O12" s="120">
        <f t="shared" si="0"/>
        <v>0</v>
      </c>
      <c r="P12" s="77"/>
      <c r="Q12" s="77"/>
      <c r="R12" s="77"/>
      <c r="S12" s="77"/>
    </row>
    <row r="13" spans="1:21" ht="21" customHeight="1" x14ac:dyDescent="0.2">
      <c r="A13" s="90">
        <v>4</v>
      </c>
      <c r="B13" s="63"/>
      <c r="C13" s="201" t="s">
        <v>117</v>
      </c>
      <c r="D13" s="65" t="s">
        <v>134</v>
      </c>
      <c r="E13" s="113">
        <v>8</v>
      </c>
      <c r="F13" s="113">
        <v>8</v>
      </c>
      <c r="G13" s="113">
        <v>7</v>
      </c>
      <c r="H13" s="113" t="s">
        <v>147</v>
      </c>
      <c r="I13" s="113" t="s">
        <v>147</v>
      </c>
      <c r="J13" s="113"/>
      <c r="K13" s="113">
        <v>7</v>
      </c>
      <c r="L13" s="113"/>
      <c r="M13" s="118">
        <v>1</v>
      </c>
      <c r="N13" s="118" t="s">
        <v>147</v>
      </c>
      <c r="O13" s="120">
        <f t="shared" si="0"/>
        <v>0</v>
      </c>
      <c r="P13" s="77"/>
      <c r="Q13" s="77"/>
      <c r="R13" s="77"/>
      <c r="S13" s="77"/>
    </row>
    <row r="14" spans="1:21" ht="18.75" customHeight="1" x14ac:dyDescent="0.25">
      <c r="A14" s="90">
        <v>5</v>
      </c>
      <c r="B14" s="63"/>
      <c r="C14" s="201"/>
      <c r="D14" s="66" t="s">
        <v>118</v>
      </c>
      <c r="E14" s="113">
        <v>5</v>
      </c>
      <c r="F14" s="113">
        <v>5</v>
      </c>
      <c r="G14" s="113">
        <v>5</v>
      </c>
      <c r="H14" s="113" t="s">
        <v>147</v>
      </c>
      <c r="I14" s="113" t="s">
        <v>147</v>
      </c>
      <c r="J14" s="113"/>
      <c r="K14" s="113">
        <v>5</v>
      </c>
      <c r="L14" s="113"/>
      <c r="M14" s="118"/>
      <c r="N14" s="118" t="s">
        <v>147</v>
      </c>
      <c r="O14" s="120">
        <f t="shared" si="0"/>
        <v>0</v>
      </c>
      <c r="P14" s="77"/>
      <c r="Q14" s="77"/>
      <c r="R14" s="77"/>
      <c r="S14" s="77"/>
    </row>
    <row r="15" spans="1:21" ht="19.5" customHeight="1" x14ac:dyDescent="0.2">
      <c r="A15" s="90">
        <v>6</v>
      </c>
      <c r="B15" s="63"/>
      <c r="C15" s="191" t="s">
        <v>158</v>
      </c>
      <c r="D15" s="191"/>
      <c r="E15" s="113">
        <v>196</v>
      </c>
      <c r="F15" s="113">
        <v>143</v>
      </c>
      <c r="G15" s="113">
        <v>167</v>
      </c>
      <c r="H15" s="113">
        <v>7</v>
      </c>
      <c r="I15" s="113">
        <v>26</v>
      </c>
      <c r="J15" s="113">
        <v>53</v>
      </c>
      <c r="K15" s="113">
        <v>77</v>
      </c>
      <c r="L15" s="113"/>
      <c r="M15" s="113">
        <v>29</v>
      </c>
      <c r="N15" s="113" t="s">
        <v>147</v>
      </c>
      <c r="O15" s="120">
        <f t="shared" si="0"/>
        <v>53</v>
      </c>
      <c r="P15" s="77"/>
      <c r="Q15" s="77"/>
      <c r="R15" s="77"/>
      <c r="S15" s="77"/>
    </row>
    <row r="16" spans="1:21" s="3" customFormat="1" ht="19.5" customHeight="1" x14ac:dyDescent="0.2">
      <c r="A16" s="107">
        <v>7</v>
      </c>
      <c r="B16" s="108"/>
      <c r="C16" s="200" t="s">
        <v>133</v>
      </c>
      <c r="D16" s="65" t="s">
        <v>135</v>
      </c>
      <c r="E16" s="113">
        <v>1</v>
      </c>
      <c r="F16" s="113">
        <v>1</v>
      </c>
      <c r="G16" s="113">
        <v>1</v>
      </c>
      <c r="H16" s="113" t="s">
        <v>147</v>
      </c>
      <c r="I16" s="113" t="s">
        <v>147</v>
      </c>
      <c r="J16" s="113"/>
      <c r="K16" s="113">
        <v>1</v>
      </c>
      <c r="L16" s="113"/>
      <c r="M16" s="113"/>
      <c r="N16" s="113" t="s">
        <v>147</v>
      </c>
      <c r="O16" s="120">
        <f t="shared" si="0"/>
        <v>0</v>
      </c>
      <c r="P16" s="24"/>
      <c r="Q16" s="77"/>
      <c r="R16" s="77"/>
      <c r="S16" s="77"/>
    </row>
    <row r="17" spans="1:19" s="3" customFormat="1" ht="20.25" customHeight="1" x14ac:dyDescent="0.2">
      <c r="A17" s="107">
        <v>8</v>
      </c>
      <c r="B17" s="108"/>
      <c r="C17" s="200"/>
      <c r="D17" s="106" t="s">
        <v>116</v>
      </c>
      <c r="E17" s="113"/>
      <c r="F17" s="113"/>
      <c r="G17" s="113"/>
      <c r="H17" s="113" t="s">
        <v>147</v>
      </c>
      <c r="I17" s="113" t="s">
        <v>147</v>
      </c>
      <c r="J17" s="113"/>
      <c r="K17" s="113"/>
      <c r="L17" s="113"/>
      <c r="M17" s="113"/>
      <c r="N17" s="113" t="s">
        <v>147</v>
      </c>
      <c r="O17" s="120">
        <f t="shared" si="0"/>
        <v>0</v>
      </c>
      <c r="P17" s="24"/>
      <c r="Q17" s="77"/>
      <c r="R17" s="77"/>
      <c r="S17" s="77"/>
    </row>
    <row r="18" spans="1:19" s="3" customFormat="1" ht="19.5" customHeight="1" x14ac:dyDescent="0.2">
      <c r="A18" s="107">
        <v>9</v>
      </c>
      <c r="B18" s="108"/>
      <c r="C18" s="200"/>
      <c r="D18" s="65" t="s">
        <v>94</v>
      </c>
      <c r="E18" s="113">
        <v>6</v>
      </c>
      <c r="F18" s="113">
        <v>6</v>
      </c>
      <c r="G18" s="113">
        <v>6</v>
      </c>
      <c r="H18" s="113" t="s">
        <v>147</v>
      </c>
      <c r="I18" s="113" t="s">
        <v>147</v>
      </c>
      <c r="J18" s="113"/>
      <c r="K18" s="113">
        <v>6</v>
      </c>
      <c r="L18" s="113"/>
      <c r="M18" s="113"/>
      <c r="N18" s="113" t="s">
        <v>147</v>
      </c>
      <c r="O18" s="120">
        <f t="shared" si="0"/>
        <v>0</v>
      </c>
      <c r="P18" s="24"/>
      <c r="Q18" s="77"/>
      <c r="R18" s="77"/>
      <c r="S18" s="77"/>
    </row>
    <row r="19" spans="1:19" s="3" customFormat="1" ht="20.25" customHeight="1" x14ac:dyDescent="0.2">
      <c r="A19" s="107">
        <v>10</v>
      </c>
      <c r="B19" s="108"/>
      <c r="C19" s="200"/>
      <c r="D19" s="65" t="s">
        <v>93</v>
      </c>
      <c r="E19" s="113"/>
      <c r="F19" s="113"/>
      <c r="G19" s="113"/>
      <c r="H19" s="113" t="s">
        <v>147</v>
      </c>
      <c r="I19" s="113" t="s">
        <v>147</v>
      </c>
      <c r="J19" s="113"/>
      <c r="K19" s="113"/>
      <c r="L19" s="113"/>
      <c r="M19" s="113"/>
      <c r="N19" s="113" t="s">
        <v>147</v>
      </c>
      <c r="O19" s="120">
        <f t="shared" si="0"/>
        <v>0</v>
      </c>
      <c r="P19" s="24"/>
      <c r="Q19" s="77"/>
      <c r="R19" s="77"/>
      <c r="S19" s="77"/>
    </row>
    <row r="20" spans="1:19" s="3" customFormat="1" ht="21" customHeight="1" x14ac:dyDescent="0.2">
      <c r="A20" s="107">
        <v>11</v>
      </c>
      <c r="B20" s="108"/>
      <c r="C20" s="200"/>
      <c r="D20" s="65" t="s">
        <v>92</v>
      </c>
      <c r="E20" s="113"/>
      <c r="F20" s="113"/>
      <c r="G20" s="113"/>
      <c r="H20" s="113" t="s">
        <v>147</v>
      </c>
      <c r="I20" s="113" t="s">
        <v>147</v>
      </c>
      <c r="J20" s="113"/>
      <c r="K20" s="113"/>
      <c r="L20" s="113"/>
      <c r="M20" s="113"/>
      <c r="N20" s="113" t="s">
        <v>147</v>
      </c>
      <c r="O20" s="120">
        <f t="shared" si="0"/>
        <v>0</v>
      </c>
      <c r="P20" s="24"/>
      <c r="Q20" s="77"/>
      <c r="R20" s="77"/>
      <c r="S20" s="77"/>
    </row>
    <row r="21" spans="1:19" s="3" customFormat="1" ht="21" customHeight="1" x14ac:dyDescent="0.2">
      <c r="A21" s="107">
        <v>12</v>
      </c>
      <c r="B21" s="108"/>
      <c r="C21" s="200"/>
      <c r="D21" s="65" t="s">
        <v>115</v>
      </c>
      <c r="E21" s="113">
        <v>189</v>
      </c>
      <c r="F21" s="113">
        <v>136</v>
      </c>
      <c r="G21" s="113">
        <v>160</v>
      </c>
      <c r="H21" s="113">
        <v>7</v>
      </c>
      <c r="I21" s="113">
        <v>26</v>
      </c>
      <c r="J21" s="113">
        <v>53</v>
      </c>
      <c r="K21" s="113">
        <v>70</v>
      </c>
      <c r="L21" s="113"/>
      <c r="M21" s="113">
        <v>29</v>
      </c>
      <c r="N21" s="113" t="s">
        <v>147</v>
      </c>
      <c r="O21" s="120">
        <f t="shared" si="0"/>
        <v>53</v>
      </c>
      <c r="P21" s="24"/>
      <c r="Q21" s="77"/>
      <c r="R21" s="77"/>
      <c r="S21" s="77"/>
    </row>
    <row r="22" spans="1:19" ht="30" customHeight="1" x14ac:dyDescent="0.2">
      <c r="A22" s="90">
        <v>13</v>
      </c>
      <c r="B22" s="63"/>
      <c r="C22" s="199" t="s">
        <v>140</v>
      </c>
      <c r="D22" s="199"/>
      <c r="E22" s="119">
        <v>8</v>
      </c>
      <c r="F22" s="119">
        <v>5</v>
      </c>
      <c r="G22" s="113">
        <v>5</v>
      </c>
      <c r="H22" s="113" t="s">
        <v>147</v>
      </c>
      <c r="I22" s="113" t="s">
        <v>147</v>
      </c>
      <c r="J22" s="113" t="s">
        <v>147</v>
      </c>
      <c r="K22" s="113" t="s">
        <v>147</v>
      </c>
      <c r="L22" s="113"/>
      <c r="M22" s="119">
        <v>3</v>
      </c>
      <c r="N22" s="113" t="s">
        <v>147</v>
      </c>
      <c r="O22" s="120">
        <f t="shared" si="0"/>
        <v>3</v>
      </c>
      <c r="P22" s="42"/>
      <c r="Q22" s="42"/>
      <c r="R22" s="42"/>
      <c r="S22" s="42"/>
    </row>
    <row r="23" spans="1:19" ht="20.25" customHeight="1" x14ac:dyDescent="0.3">
      <c r="A23" s="90">
        <v>14</v>
      </c>
      <c r="B23" s="63"/>
      <c r="C23" s="179" t="s">
        <v>13</v>
      </c>
      <c r="D23" s="180"/>
      <c r="E23" s="113">
        <f>E10+E12+E15+E22</f>
        <v>1790</v>
      </c>
      <c r="F23" s="113">
        <f>F10+F12+F15+F22</f>
        <v>1703</v>
      </c>
      <c r="G23" s="113">
        <f>G10+G12+G15+G22</f>
        <v>1601</v>
      </c>
      <c r="H23" s="113">
        <f>H10+H15</f>
        <v>136</v>
      </c>
      <c r="I23" s="113">
        <f>I10+I15</f>
        <v>42</v>
      </c>
      <c r="J23" s="113">
        <f>J10+J12+J15</f>
        <v>81</v>
      </c>
      <c r="K23" s="113">
        <f>K10+K12+K15</f>
        <v>1330</v>
      </c>
      <c r="L23" s="113">
        <f>L10+L12+L15+L22</f>
        <v>0</v>
      </c>
      <c r="M23" s="119">
        <f>M10+M12+M15+M22</f>
        <v>189</v>
      </c>
      <c r="N23" s="119">
        <f>N10</f>
        <v>6</v>
      </c>
      <c r="O23" s="120">
        <f t="shared" si="0"/>
        <v>87</v>
      </c>
    </row>
    <row r="24" spans="1:19" ht="14.25" customHeight="1" x14ac:dyDescent="0.3">
      <c r="A24" s="74"/>
      <c r="C24" s="52"/>
      <c r="D24" s="52"/>
      <c r="E24" s="42"/>
      <c r="F24" s="67"/>
      <c r="G24" s="42"/>
      <c r="H24" s="67"/>
      <c r="I24" s="67"/>
      <c r="J24" s="42"/>
      <c r="K24" s="42"/>
      <c r="L24" s="42"/>
      <c r="M24" s="68"/>
      <c r="N24" s="68"/>
    </row>
    <row r="25" spans="1:19" ht="24" customHeight="1" x14ac:dyDescent="0.2">
      <c r="A25" s="194" t="s">
        <v>162</v>
      </c>
      <c r="B25" s="194"/>
      <c r="C25" s="194"/>
      <c r="D25" s="194"/>
      <c r="E25" s="194"/>
      <c r="F25" s="194"/>
      <c r="G25" s="194"/>
      <c r="H25" s="194"/>
      <c r="I25" s="194"/>
      <c r="J25" s="194"/>
      <c r="K25" s="194"/>
      <c r="L25" s="194"/>
      <c r="M25" s="194"/>
      <c r="N25" s="194"/>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1" t="s">
        <v>14</v>
      </c>
      <c r="C27" s="185" t="s">
        <v>99</v>
      </c>
      <c r="D27" s="185"/>
      <c r="E27" s="185"/>
      <c r="F27" s="186" t="s">
        <v>100</v>
      </c>
      <c r="G27" s="187"/>
      <c r="H27" s="174" t="s">
        <v>88</v>
      </c>
      <c r="I27" s="175"/>
      <c r="J27" s="175"/>
      <c r="K27" s="175"/>
      <c r="L27" s="175"/>
      <c r="M27" s="176"/>
      <c r="N27" s="190" t="s">
        <v>150</v>
      </c>
    </row>
    <row r="28" spans="1:19" ht="15.75" customHeight="1" x14ac:dyDescent="0.2">
      <c r="A28" s="172"/>
      <c r="C28" s="185"/>
      <c r="D28" s="185"/>
      <c r="E28" s="185"/>
      <c r="F28" s="183" t="s">
        <v>101</v>
      </c>
      <c r="G28" s="198" t="s">
        <v>168</v>
      </c>
      <c r="H28" s="177" t="s">
        <v>101</v>
      </c>
      <c r="I28" s="195" t="s">
        <v>0</v>
      </c>
      <c r="J28" s="196"/>
      <c r="K28" s="196"/>
      <c r="L28" s="196"/>
      <c r="M28" s="197"/>
      <c r="N28" s="190"/>
    </row>
    <row r="29" spans="1:19" ht="58.5" customHeight="1" x14ac:dyDescent="0.2">
      <c r="A29" s="173"/>
      <c r="C29" s="185"/>
      <c r="D29" s="185"/>
      <c r="E29" s="185"/>
      <c r="F29" s="184"/>
      <c r="G29" s="178"/>
      <c r="H29" s="178"/>
      <c r="I29" s="64" t="s">
        <v>16</v>
      </c>
      <c r="J29" s="64" t="s">
        <v>156</v>
      </c>
      <c r="K29" s="64" t="s">
        <v>18</v>
      </c>
      <c r="L29" s="64" t="s">
        <v>19</v>
      </c>
      <c r="M29" s="105" t="s">
        <v>136</v>
      </c>
      <c r="N29" s="190"/>
    </row>
    <row r="30" spans="1:19" ht="17.25" customHeight="1" x14ac:dyDescent="0.2">
      <c r="A30" s="91" t="s">
        <v>2</v>
      </c>
      <c r="C30" s="185" t="s">
        <v>3</v>
      </c>
      <c r="D30" s="185"/>
      <c r="E30" s="185"/>
      <c r="F30" s="104">
        <v>1</v>
      </c>
      <c r="G30" s="104">
        <v>2</v>
      </c>
      <c r="H30" s="104">
        <v>3</v>
      </c>
      <c r="I30" s="104">
        <v>4</v>
      </c>
      <c r="J30" s="104">
        <v>5</v>
      </c>
      <c r="K30" s="104">
        <v>6</v>
      </c>
      <c r="L30" s="104">
        <v>7</v>
      </c>
      <c r="M30" s="104">
        <v>8</v>
      </c>
      <c r="N30" s="104">
        <v>9</v>
      </c>
    </row>
    <row r="31" spans="1:19" ht="19.5" customHeight="1" x14ac:dyDescent="0.2">
      <c r="A31" s="90">
        <v>1</v>
      </c>
      <c r="C31" s="181" t="s">
        <v>159</v>
      </c>
      <c r="D31" s="181"/>
      <c r="E31" s="181"/>
      <c r="F31" s="121">
        <v>1532</v>
      </c>
      <c r="G31" s="121">
        <v>1260</v>
      </c>
      <c r="H31" s="121">
        <v>1245</v>
      </c>
      <c r="I31" s="121">
        <v>1115</v>
      </c>
      <c r="J31" s="121">
        <v>971</v>
      </c>
      <c r="K31" s="121">
        <v>24</v>
      </c>
      <c r="L31" s="121">
        <v>93</v>
      </c>
      <c r="M31" s="121"/>
      <c r="N31" s="121">
        <v>287</v>
      </c>
    </row>
    <row r="32" spans="1:19" ht="17.25" customHeight="1" x14ac:dyDescent="0.2">
      <c r="A32" s="90">
        <v>2</v>
      </c>
      <c r="C32" s="182" t="s">
        <v>119</v>
      </c>
      <c r="D32" s="182"/>
      <c r="E32" s="182"/>
      <c r="F32" s="113"/>
      <c r="G32" s="113"/>
      <c r="H32" s="113"/>
      <c r="I32" s="113"/>
      <c r="J32" s="113"/>
      <c r="K32" s="113"/>
      <c r="L32" s="113"/>
      <c r="M32" s="113"/>
      <c r="N32" s="113"/>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C22:D22"/>
    <mergeCell ref="C16:C21"/>
    <mergeCell ref="C6:D8"/>
    <mergeCell ref="C9:D9"/>
    <mergeCell ref="C10:D10"/>
    <mergeCell ref="C12:D12"/>
    <mergeCell ref="C13:C14"/>
    <mergeCell ref="N27:N29"/>
    <mergeCell ref="G6:L6"/>
    <mergeCell ref="H7:L7"/>
    <mergeCell ref="F7:F8"/>
    <mergeCell ref="A25:N25"/>
    <mergeCell ref="I28:M28"/>
    <mergeCell ref="G28:G29"/>
    <mergeCell ref="G7:G8"/>
    <mergeCell ref="E6:F6"/>
    <mergeCell ref="E7:E8"/>
    <mergeCell ref="D2:N2"/>
    <mergeCell ref="N6:N8"/>
    <mergeCell ref="M6:M8"/>
    <mergeCell ref="C15:D15"/>
    <mergeCell ref="C11:D11"/>
    <mergeCell ref="A4:N4"/>
    <mergeCell ref="A6:A8"/>
    <mergeCell ref="A27:A29"/>
    <mergeCell ref="H27:M27"/>
    <mergeCell ref="H28:H29"/>
    <mergeCell ref="C23:D23"/>
    <mergeCell ref="C31:E31"/>
    <mergeCell ref="C32:E32"/>
    <mergeCell ref="F28:F29"/>
    <mergeCell ref="C27:E29"/>
    <mergeCell ref="C30:E30"/>
    <mergeCell ref="F27:G27"/>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alignWithMargins="0">
    <oddFooter>&amp;R&amp;P&amp;C&amp;CФорма № Зведений- 2-А, Підрозділ: ТУ ДСА України в Хмельницькій областi, Початок періоду: 01.01.2015, Кінець періоду: 30.06.2015&amp;L332C5BC7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topLeftCell="A95" zoomScale="70" zoomScaleNormal="70" zoomScaleSheetLayoutView="100" workbookViewId="0">
      <selection activeCell="O114" sqref="A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13" t="s">
        <v>127</v>
      </c>
      <c r="B2" s="213"/>
      <c r="C2" s="213"/>
      <c r="D2" s="213"/>
      <c r="E2" s="213"/>
      <c r="F2" s="213"/>
      <c r="G2" s="213"/>
      <c r="H2" s="213"/>
      <c r="I2" s="213"/>
      <c r="J2" s="213"/>
      <c r="K2" s="213"/>
      <c r="L2" s="213"/>
      <c r="M2" s="213"/>
      <c r="N2" s="213"/>
      <c r="O2" s="213"/>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14" t="s">
        <v>1</v>
      </c>
      <c r="B4" s="217" t="s">
        <v>15</v>
      </c>
      <c r="C4" s="203" t="s">
        <v>141</v>
      </c>
      <c r="D4" s="203" t="s">
        <v>142</v>
      </c>
      <c r="E4" s="202" t="s">
        <v>151</v>
      </c>
      <c r="F4" s="202"/>
      <c r="G4" s="202"/>
      <c r="H4" s="202"/>
      <c r="I4" s="202"/>
      <c r="J4" s="202"/>
      <c r="K4" s="202" t="s">
        <v>152</v>
      </c>
      <c r="L4" s="202"/>
      <c r="M4" s="220" t="s">
        <v>154</v>
      </c>
      <c r="N4" s="221"/>
      <c r="O4" s="222"/>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5"/>
      <c r="B5" s="218"/>
      <c r="C5" s="204"/>
      <c r="D5" s="204"/>
      <c r="E5" s="206" t="s">
        <v>101</v>
      </c>
      <c r="F5" s="208" t="s">
        <v>0</v>
      </c>
      <c r="G5" s="209"/>
      <c r="H5" s="209"/>
      <c r="I5" s="209"/>
      <c r="J5" s="210"/>
      <c r="K5" s="202"/>
      <c r="L5" s="202"/>
      <c r="M5" s="219" t="s">
        <v>113</v>
      </c>
      <c r="N5" s="219" t="s">
        <v>114</v>
      </c>
      <c r="O5" s="211" t="s">
        <v>155</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6"/>
      <c r="B6" s="218"/>
      <c r="C6" s="205"/>
      <c r="D6" s="205"/>
      <c r="E6" s="207"/>
      <c r="F6" s="57" t="s">
        <v>16</v>
      </c>
      <c r="G6" s="57" t="s">
        <v>156</v>
      </c>
      <c r="H6" s="57" t="s">
        <v>17</v>
      </c>
      <c r="I6" s="57" t="s">
        <v>18</v>
      </c>
      <c r="J6" s="57" t="s">
        <v>19</v>
      </c>
      <c r="K6" s="56" t="s">
        <v>101</v>
      </c>
      <c r="L6" s="58" t="s">
        <v>149</v>
      </c>
      <c r="M6" s="219"/>
      <c r="N6" s="219"/>
      <c r="O6" s="212"/>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31" t="s">
        <v>85</v>
      </c>
      <c r="C8" s="147"/>
      <c r="D8" s="115"/>
      <c r="E8" s="98"/>
      <c r="F8" s="115"/>
      <c r="G8" s="116"/>
      <c r="H8" s="116"/>
      <c r="I8" s="116"/>
      <c r="J8" s="116"/>
      <c r="K8" s="116"/>
      <c r="L8" s="116"/>
      <c r="M8" s="116"/>
      <c r="N8" s="116"/>
      <c r="O8" s="116"/>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31" t="s">
        <v>22</v>
      </c>
      <c r="C9" s="112">
        <v>6</v>
      </c>
      <c r="D9" s="98">
        <v>21</v>
      </c>
      <c r="E9" s="98">
        <v>22</v>
      </c>
      <c r="F9" s="98">
        <v>16</v>
      </c>
      <c r="G9" s="98">
        <v>11</v>
      </c>
      <c r="H9" s="98">
        <v>2</v>
      </c>
      <c r="I9" s="98"/>
      <c r="J9" s="98">
        <v>4</v>
      </c>
      <c r="K9" s="116">
        <v>5</v>
      </c>
      <c r="L9" s="98">
        <v>1</v>
      </c>
      <c r="M9" s="98"/>
      <c r="N9" s="112"/>
      <c r="O9" s="98"/>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30" t="s">
        <v>221</v>
      </c>
      <c r="C10" s="112">
        <v>4</v>
      </c>
      <c r="D10" s="98">
        <v>18</v>
      </c>
      <c r="E10" s="98">
        <v>17</v>
      </c>
      <c r="F10" s="98">
        <v>12</v>
      </c>
      <c r="G10" s="98">
        <v>8</v>
      </c>
      <c r="H10" s="98">
        <v>2</v>
      </c>
      <c r="I10" s="98"/>
      <c r="J10" s="98">
        <v>3</v>
      </c>
      <c r="K10" s="116">
        <v>5</v>
      </c>
      <c r="L10" s="98">
        <v>1</v>
      </c>
      <c r="M10" s="98"/>
      <c r="N10" s="112"/>
      <c r="O10" s="98"/>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30" t="s">
        <v>191</v>
      </c>
      <c r="C11" s="112"/>
      <c r="D11" s="98">
        <v>1</v>
      </c>
      <c r="E11" s="98">
        <v>1</v>
      </c>
      <c r="F11" s="98">
        <v>1</v>
      </c>
      <c r="G11" s="98"/>
      <c r="H11" s="98"/>
      <c r="I11" s="98"/>
      <c r="J11" s="98"/>
      <c r="K11" s="116"/>
      <c r="L11" s="98"/>
      <c r="M11" s="98"/>
      <c r="N11" s="112"/>
      <c r="O11" s="98"/>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2" customFormat="1" ht="40.5" customHeight="1" x14ac:dyDescent="0.2">
      <c r="A12" s="46">
        <v>5</v>
      </c>
      <c r="B12" s="131" t="s">
        <v>192</v>
      </c>
      <c r="C12" s="112">
        <v>55</v>
      </c>
      <c r="D12" s="98">
        <v>260</v>
      </c>
      <c r="E12" s="98">
        <v>273</v>
      </c>
      <c r="F12" s="98">
        <v>255</v>
      </c>
      <c r="G12" s="98">
        <v>215</v>
      </c>
      <c r="H12" s="98">
        <v>2</v>
      </c>
      <c r="I12" s="98">
        <v>3</v>
      </c>
      <c r="J12" s="98">
        <v>13</v>
      </c>
      <c r="K12" s="116">
        <v>42</v>
      </c>
      <c r="L12" s="98"/>
      <c r="M12" s="98">
        <v>21302</v>
      </c>
      <c r="N12" s="112"/>
      <c r="O12" s="98"/>
      <c r="P12" s="99"/>
      <c r="Q12" s="100"/>
      <c r="R12" s="100"/>
      <c r="S12" s="100"/>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row>
    <row r="13" spans="1:82" ht="18.75" customHeight="1" x14ac:dyDescent="0.2">
      <c r="A13" s="44">
        <v>6</v>
      </c>
      <c r="B13" s="129" t="s">
        <v>23</v>
      </c>
      <c r="C13" s="112"/>
      <c r="D13" s="98"/>
      <c r="E13" s="98"/>
      <c r="F13" s="98"/>
      <c r="G13" s="98"/>
      <c r="H13" s="98"/>
      <c r="I13" s="98"/>
      <c r="J13" s="98"/>
      <c r="K13" s="116"/>
      <c r="L13" s="98"/>
      <c r="M13" s="98"/>
      <c r="N13" s="112"/>
      <c r="O13" s="98"/>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30" t="s">
        <v>24</v>
      </c>
      <c r="C14" s="112"/>
      <c r="D14" s="98"/>
      <c r="E14" s="98"/>
      <c r="F14" s="98"/>
      <c r="G14" s="98"/>
      <c r="H14" s="98"/>
      <c r="I14" s="98"/>
      <c r="J14" s="98"/>
      <c r="K14" s="116"/>
      <c r="L14" s="98"/>
      <c r="M14" s="98"/>
      <c r="N14" s="112"/>
      <c r="O14" s="98"/>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30" t="s">
        <v>25</v>
      </c>
      <c r="C15" s="112"/>
      <c r="D15" s="98"/>
      <c r="E15" s="98"/>
      <c r="F15" s="98"/>
      <c r="G15" s="98"/>
      <c r="H15" s="98"/>
      <c r="I15" s="98"/>
      <c r="J15" s="98"/>
      <c r="K15" s="116"/>
      <c r="L15" s="98"/>
      <c r="M15" s="98"/>
      <c r="N15" s="112"/>
      <c r="O15" s="98"/>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30" t="s">
        <v>26</v>
      </c>
      <c r="C16" s="112"/>
      <c r="D16" s="98"/>
      <c r="E16" s="98"/>
      <c r="F16" s="98"/>
      <c r="G16" s="98"/>
      <c r="H16" s="98"/>
      <c r="I16" s="98"/>
      <c r="J16" s="98"/>
      <c r="K16" s="116"/>
      <c r="L16" s="98"/>
      <c r="M16" s="98"/>
      <c r="N16" s="112"/>
      <c r="O16" s="98"/>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29" t="s">
        <v>27</v>
      </c>
      <c r="C17" s="112"/>
      <c r="D17" s="98"/>
      <c r="E17" s="98"/>
      <c r="F17" s="98"/>
      <c r="G17" s="98"/>
      <c r="H17" s="98"/>
      <c r="I17" s="98"/>
      <c r="J17" s="98"/>
      <c r="K17" s="116"/>
      <c r="L17" s="98"/>
      <c r="M17" s="98"/>
      <c r="N17" s="112"/>
      <c r="O17" s="98"/>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30" t="s">
        <v>28</v>
      </c>
      <c r="C18" s="112"/>
      <c r="D18" s="98"/>
      <c r="E18" s="98"/>
      <c r="F18" s="98"/>
      <c r="G18" s="98"/>
      <c r="H18" s="98"/>
      <c r="I18" s="98"/>
      <c r="J18" s="98"/>
      <c r="K18" s="116"/>
      <c r="L18" s="98"/>
      <c r="M18" s="98"/>
      <c r="N18" s="112"/>
      <c r="O18" s="98"/>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30" t="s">
        <v>29</v>
      </c>
      <c r="C19" s="112"/>
      <c r="D19" s="98"/>
      <c r="E19" s="98"/>
      <c r="F19" s="98"/>
      <c r="G19" s="98"/>
      <c r="H19" s="98"/>
      <c r="I19" s="98"/>
      <c r="J19" s="98"/>
      <c r="K19" s="116"/>
      <c r="L19" s="98"/>
      <c r="M19" s="98"/>
      <c r="N19" s="112"/>
      <c r="O19" s="98"/>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29" t="s">
        <v>30</v>
      </c>
      <c r="C20" s="112">
        <v>1</v>
      </c>
      <c r="D20" s="98">
        <v>2</v>
      </c>
      <c r="E20" s="98">
        <v>3</v>
      </c>
      <c r="F20" s="98">
        <v>2</v>
      </c>
      <c r="G20" s="98">
        <v>1</v>
      </c>
      <c r="H20" s="98"/>
      <c r="I20" s="98"/>
      <c r="J20" s="98">
        <v>1</v>
      </c>
      <c r="K20" s="116"/>
      <c r="L20" s="98"/>
      <c r="M20" s="98"/>
      <c r="N20" s="112"/>
      <c r="O20" s="98"/>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29" t="s">
        <v>222</v>
      </c>
      <c r="C21" s="112"/>
      <c r="D21" s="98"/>
      <c r="E21" s="98"/>
      <c r="F21" s="98"/>
      <c r="G21" s="98"/>
      <c r="H21" s="98"/>
      <c r="I21" s="98"/>
      <c r="J21" s="98"/>
      <c r="K21" s="116"/>
      <c r="L21" s="98"/>
      <c r="M21" s="98"/>
      <c r="N21" s="112"/>
      <c r="O21" s="98"/>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29" t="s">
        <v>31</v>
      </c>
      <c r="C22" s="112">
        <v>1</v>
      </c>
      <c r="D22" s="98">
        <v>7</v>
      </c>
      <c r="E22" s="98">
        <v>6</v>
      </c>
      <c r="F22" s="98">
        <v>4</v>
      </c>
      <c r="G22" s="98">
        <v>3</v>
      </c>
      <c r="H22" s="98">
        <v>1</v>
      </c>
      <c r="I22" s="98"/>
      <c r="J22" s="98">
        <v>1</v>
      </c>
      <c r="K22" s="116">
        <v>2</v>
      </c>
      <c r="L22" s="98"/>
      <c r="M22" s="98">
        <v>21302</v>
      </c>
      <c r="N22" s="112"/>
      <c r="O22" s="98"/>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29" t="s">
        <v>32</v>
      </c>
      <c r="C23" s="112"/>
      <c r="D23" s="98"/>
      <c r="E23" s="98"/>
      <c r="F23" s="98"/>
      <c r="G23" s="98"/>
      <c r="H23" s="98"/>
      <c r="I23" s="98"/>
      <c r="J23" s="98"/>
      <c r="K23" s="116"/>
      <c r="L23" s="98"/>
      <c r="M23" s="98"/>
      <c r="N23" s="112"/>
      <c r="O23" s="98"/>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29" t="s">
        <v>33</v>
      </c>
      <c r="C24" s="112">
        <v>51</v>
      </c>
      <c r="D24" s="98">
        <v>249</v>
      </c>
      <c r="E24" s="98">
        <v>260</v>
      </c>
      <c r="F24" s="98">
        <v>245</v>
      </c>
      <c r="G24" s="98">
        <v>207</v>
      </c>
      <c r="H24" s="98">
        <v>1</v>
      </c>
      <c r="I24" s="98">
        <v>3</v>
      </c>
      <c r="J24" s="98">
        <v>11</v>
      </c>
      <c r="K24" s="116">
        <v>40</v>
      </c>
      <c r="L24" s="98"/>
      <c r="M24" s="98"/>
      <c r="N24" s="112"/>
      <c r="O24" s="98"/>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30" t="s">
        <v>34</v>
      </c>
      <c r="C25" s="112">
        <v>46</v>
      </c>
      <c r="D25" s="98">
        <v>225</v>
      </c>
      <c r="E25" s="98">
        <v>237</v>
      </c>
      <c r="F25" s="98">
        <v>224</v>
      </c>
      <c r="G25" s="98">
        <v>190</v>
      </c>
      <c r="H25" s="98">
        <v>1</v>
      </c>
      <c r="I25" s="98">
        <v>3</v>
      </c>
      <c r="J25" s="98">
        <v>9</v>
      </c>
      <c r="K25" s="116">
        <v>34</v>
      </c>
      <c r="L25" s="98"/>
      <c r="M25" s="98"/>
      <c r="N25" s="112"/>
      <c r="O25" s="98"/>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30" t="s">
        <v>35</v>
      </c>
      <c r="C26" s="112"/>
      <c r="D26" s="98">
        <v>2</v>
      </c>
      <c r="E26" s="98">
        <v>1</v>
      </c>
      <c r="F26" s="98"/>
      <c r="G26" s="98"/>
      <c r="H26" s="98"/>
      <c r="I26" s="98"/>
      <c r="J26" s="98">
        <v>1</v>
      </c>
      <c r="K26" s="116">
        <v>1</v>
      </c>
      <c r="L26" s="98"/>
      <c r="M26" s="98"/>
      <c r="N26" s="112"/>
      <c r="O26" s="98"/>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29" t="s">
        <v>223</v>
      </c>
      <c r="C27" s="112"/>
      <c r="D27" s="98"/>
      <c r="E27" s="98"/>
      <c r="F27" s="98"/>
      <c r="G27" s="98"/>
      <c r="H27" s="98"/>
      <c r="I27" s="98"/>
      <c r="J27" s="98"/>
      <c r="K27" s="116"/>
      <c r="L27" s="98"/>
      <c r="M27" s="98"/>
      <c r="N27" s="112"/>
      <c r="O27" s="98"/>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30" t="s">
        <v>193</v>
      </c>
      <c r="C28" s="112"/>
      <c r="D28" s="98"/>
      <c r="E28" s="98"/>
      <c r="F28" s="98"/>
      <c r="G28" s="98"/>
      <c r="H28" s="98"/>
      <c r="I28" s="98"/>
      <c r="J28" s="98"/>
      <c r="K28" s="116"/>
      <c r="L28" s="98"/>
      <c r="M28" s="98"/>
      <c r="N28" s="112"/>
      <c r="O28" s="98"/>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2" customFormat="1" ht="27" customHeight="1" x14ac:dyDescent="0.2">
      <c r="A29" s="44">
        <v>22</v>
      </c>
      <c r="B29" s="131" t="s">
        <v>36</v>
      </c>
      <c r="C29" s="112"/>
      <c r="D29" s="98">
        <v>1</v>
      </c>
      <c r="E29" s="98"/>
      <c r="F29" s="98"/>
      <c r="G29" s="98"/>
      <c r="H29" s="98"/>
      <c r="I29" s="98"/>
      <c r="J29" s="98"/>
      <c r="K29" s="116">
        <v>1</v>
      </c>
      <c r="L29" s="98"/>
      <c r="M29" s="98"/>
      <c r="N29" s="112"/>
      <c r="O29" s="98"/>
      <c r="P29" s="99"/>
      <c r="Q29" s="100"/>
      <c r="R29" s="100"/>
      <c r="S29" s="100"/>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row>
    <row r="30" spans="1:76" s="102" customFormat="1" ht="29.25" customHeight="1" x14ac:dyDescent="0.2">
      <c r="A30" s="46">
        <v>23</v>
      </c>
      <c r="B30" s="131" t="s">
        <v>37</v>
      </c>
      <c r="C30" s="112">
        <v>5</v>
      </c>
      <c r="D30" s="98">
        <v>10</v>
      </c>
      <c r="E30" s="98">
        <v>11</v>
      </c>
      <c r="F30" s="98">
        <v>11</v>
      </c>
      <c r="G30" s="98">
        <v>7</v>
      </c>
      <c r="H30" s="98"/>
      <c r="I30" s="98"/>
      <c r="J30" s="98"/>
      <c r="K30" s="116">
        <v>4</v>
      </c>
      <c r="L30" s="98">
        <v>1</v>
      </c>
      <c r="M30" s="98"/>
      <c r="N30" s="112"/>
      <c r="O30" s="98"/>
      <c r="P30" s="99"/>
      <c r="Q30" s="100"/>
      <c r="R30" s="100"/>
      <c r="S30" s="100"/>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row>
    <row r="31" spans="1:76" ht="15.75" customHeight="1" x14ac:dyDescent="0.2">
      <c r="A31" s="44">
        <v>24</v>
      </c>
      <c r="B31" s="129" t="s">
        <v>38</v>
      </c>
      <c r="C31" s="112"/>
      <c r="D31" s="98">
        <v>1</v>
      </c>
      <c r="E31" s="98">
        <v>1</v>
      </c>
      <c r="F31" s="98">
        <v>1</v>
      </c>
      <c r="G31" s="98">
        <v>1</v>
      </c>
      <c r="H31" s="98"/>
      <c r="I31" s="98"/>
      <c r="J31" s="98"/>
      <c r="K31" s="116"/>
      <c r="L31" s="98"/>
      <c r="M31" s="98"/>
      <c r="N31" s="112"/>
      <c r="O31" s="98"/>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30" t="s">
        <v>39</v>
      </c>
      <c r="C32" s="112"/>
      <c r="D32" s="98"/>
      <c r="E32" s="98"/>
      <c r="F32" s="98"/>
      <c r="G32" s="98"/>
      <c r="H32" s="98"/>
      <c r="I32" s="98"/>
      <c r="J32" s="98"/>
      <c r="K32" s="116"/>
      <c r="L32" s="98"/>
      <c r="M32" s="98"/>
      <c r="N32" s="112"/>
      <c r="O32" s="98"/>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30" t="s">
        <v>137</v>
      </c>
      <c r="C33" s="112"/>
      <c r="D33" s="98"/>
      <c r="E33" s="98"/>
      <c r="F33" s="98"/>
      <c r="G33" s="98"/>
      <c r="H33" s="98"/>
      <c r="I33" s="98"/>
      <c r="J33" s="98"/>
      <c r="K33" s="116"/>
      <c r="L33" s="98"/>
      <c r="M33" s="98"/>
      <c r="N33" s="112"/>
      <c r="O33" s="98"/>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29" t="s">
        <v>40</v>
      </c>
      <c r="C34" s="112">
        <v>2</v>
      </c>
      <c r="D34" s="98">
        <v>7</v>
      </c>
      <c r="E34" s="98">
        <v>7</v>
      </c>
      <c r="F34" s="98">
        <v>7</v>
      </c>
      <c r="G34" s="98">
        <v>4</v>
      </c>
      <c r="H34" s="98"/>
      <c r="I34" s="98"/>
      <c r="J34" s="98"/>
      <c r="K34" s="116">
        <v>2</v>
      </c>
      <c r="L34" s="98"/>
      <c r="M34" s="98"/>
      <c r="N34" s="112"/>
      <c r="O34" s="98"/>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30" t="s">
        <v>41</v>
      </c>
      <c r="C35" s="112"/>
      <c r="D35" s="98">
        <v>1</v>
      </c>
      <c r="E35" s="98"/>
      <c r="F35" s="98"/>
      <c r="G35" s="98"/>
      <c r="H35" s="98"/>
      <c r="I35" s="98"/>
      <c r="J35" s="98"/>
      <c r="K35" s="116">
        <v>1</v>
      </c>
      <c r="L35" s="98"/>
      <c r="M35" s="98"/>
      <c r="N35" s="112"/>
      <c r="O35" s="98"/>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30" t="s">
        <v>42</v>
      </c>
      <c r="C36" s="112"/>
      <c r="D36" s="98">
        <v>1</v>
      </c>
      <c r="E36" s="98">
        <v>1</v>
      </c>
      <c r="F36" s="98">
        <v>1</v>
      </c>
      <c r="G36" s="98"/>
      <c r="H36" s="98"/>
      <c r="I36" s="98"/>
      <c r="J36" s="98"/>
      <c r="K36" s="116"/>
      <c r="L36" s="98"/>
      <c r="M36" s="98"/>
      <c r="N36" s="112"/>
      <c r="O36" s="98"/>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29" t="s">
        <v>43</v>
      </c>
      <c r="C37" s="112"/>
      <c r="D37" s="98"/>
      <c r="E37" s="98"/>
      <c r="F37" s="98"/>
      <c r="G37" s="98"/>
      <c r="H37" s="98"/>
      <c r="I37" s="98"/>
      <c r="J37" s="98"/>
      <c r="K37" s="116"/>
      <c r="L37" s="98"/>
      <c r="M37" s="98"/>
      <c r="N37" s="112"/>
      <c r="O37" s="98"/>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29" t="s">
        <v>44</v>
      </c>
      <c r="C38" s="112"/>
      <c r="D38" s="98"/>
      <c r="E38" s="98"/>
      <c r="F38" s="98"/>
      <c r="G38" s="98"/>
      <c r="H38" s="98"/>
      <c r="I38" s="98"/>
      <c r="J38" s="98"/>
      <c r="K38" s="116"/>
      <c r="L38" s="98"/>
      <c r="M38" s="98"/>
      <c r="N38" s="112"/>
      <c r="O38" s="98"/>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29" t="s">
        <v>45</v>
      </c>
      <c r="C39" s="112">
        <v>1</v>
      </c>
      <c r="D39" s="98"/>
      <c r="E39" s="98">
        <v>1</v>
      </c>
      <c r="F39" s="98">
        <v>1</v>
      </c>
      <c r="G39" s="98">
        <v>1</v>
      </c>
      <c r="H39" s="98"/>
      <c r="I39" s="98"/>
      <c r="J39" s="98"/>
      <c r="K39" s="116"/>
      <c r="L39" s="98"/>
      <c r="M39" s="98"/>
      <c r="N39" s="112"/>
      <c r="O39" s="98"/>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29" t="s">
        <v>46</v>
      </c>
      <c r="C40" s="112">
        <v>2</v>
      </c>
      <c r="D40" s="98">
        <v>1</v>
      </c>
      <c r="E40" s="98">
        <v>1</v>
      </c>
      <c r="F40" s="98">
        <v>1</v>
      </c>
      <c r="G40" s="98"/>
      <c r="H40" s="98"/>
      <c r="I40" s="98"/>
      <c r="J40" s="98"/>
      <c r="K40" s="116">
        <v>2</v>
      </c>
      <c r="L40" s="98">
        <v>1</v>
      </c>
      <c r="M40" s="98"/>
      <c r="N40" s="112"/>
      <c r="O40" s="98"/>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30" t="s">
        <v>47</v>
      </c>
      <c r="C41" s="112"/>
      <c r="D41" s="98"/>
      <c r="E41" s="98"/>
      <c r="F41" s="98"/>
      <c r="G41" s="98"/>
      <c r="H41" s="98"/>
      <c r="I41" s="98"/>
      <c r="J41" s="98"/>
      <c r="K41" s="116"/>
      <c r="L41" s="98"/>
      <c r="M41" s="98"/>
      <c r="N41" s="112"/>
      <c r="O41" s="98"/>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30" t="s">
        <v>48</v>
      </c>
      <c r="C42" s="112">
        <v>2</v>
      </c>
      <c r="D42" s="98">
        <v>1</v>
      </c>
      <c r="E42" s="98">
        <v>1</v>
      </c>
      <c r="F42" s="98">
        <v>1</v>
      </c>
      <c r="G42" s="98"/>
      <c r="H42" s="98"/>
      <c r="I42" s="98"/>
      <c r="J42" s="98"/>
      <c r="K42" s="116">
        <v>2</v>
      </c>
      <c r="L42" s="98">
        <v>1</v>
      </c>
      <c r="M42" s="98"/>
      <c r="N42" s="112"/>
      <c r="O42" s="98"/>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2" customFormat="1" ht="40.5" customHeight="1" x14ac:dyDescent="0.2">
      <c r="A43" s="44">
        <v>36</v>
      </c>
      <c r="B43" s="131" t="s">
        <v>49</v>
      </c>
      <c r="C43" s="112">
        <v>39</v>
      </c>
      <c r="D43" s="98">
        <v>115</v>
      </c>
      <c r="E43" s="98">
        <v>105</v>
      </c>
      <c r="F43" s="98">
        <v>72</v>
      </c>
      <c r="G43" s="98">
        <v>59</v>
      </c>
      <c r="H43" s="98">
        <v>3</v>
      </c>
      <c r="I43" s="98">
        <v>6</v>
      </c>
      <c r="J43" s="98">
        <v>24</v>
      </c>
      <c r="K43" s="116">
        <v>49</v>
      </c>
      <c r="L43" s="98">
        <v>6</v>
      </c>
      <c r="M43" s="98"/>
      <c r="N43" s="112"/>
      <c r="O43" s="98"/>
      <c r="P43" s="99"/>
      <c r="Q43" s="100"/>
      <c r="R43" s="100"/>
      <c r="S43" s="100"/>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row>
    <row r="44" spans="1:76" ht="34.5" customHeight="1" x14ac:dyDescent="0.2">
      <c r="A44" s="46">
        <v>37</v>
      </c>
      <c r="B44" s="129" t="s">
        <v>226</v>
      </c>
      <c r="C44" s="112">
        <v>19</v>
      </c>
      <c r="D44" s="98">
        <v>56</v>
      </c>
      <c r="E44" s="98">
        <v>50</v>
      </c>
      <c r="F44" s="98">
        <v>36</v>
      </c>
      <c r="G44" s="98">
        <v>31</v>
      </c>
      <c r="H44" s="98">
        <v>1</v>
      </c>
      <c r="I44" s="98">
        <v>2</v>
      </c>
      <c r="J44" s="98">
        <v>11</v>
      </c>
      <c r="K44" s="116">
        <v>25</v>
      </c>
      <c r="L44" s="98">
        <v>2</v>
      </c>
      <c r="M44" s="98"/>
      <c r="N44" s="112"/>
      <c r="O44" s="98"/>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29" t="s">
        <v>50</v>
      </c>
      <c r="C45" s="112">
        <v>16</v>
      </c>
      <c r="D45" s="98">
        <v>38</v>
      </c>
      <c r="E45" s="98">
        <v>39</v>
      </c>
      <c r="F45" s="98">
        <v>25</v>
      </c>
      <c r="G45" s="98">
        <v>19</v>
      </c>
      <c r="H45" s="98"/>
      <c r="I45" s="98">
        <v>2</v>
      </c>
      <c r="J45" s="98">
        <v>12</v>
      </c>
      <c r="K45" s="116">
        <v>15</v>
      </c>
      <c r="L45" s="98">
        <v>3</v>
      </c>
      <c r="M45" s="98"/>
      <c r="N45" s="112"/>
      <c r="O45" s="98"/>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30" t="s">
        <v>51</v>
      </c>
      <c r="C46" s="112">
        <v>11</v>
      </c>
      <c r="D46" s="98">
        <v>20</v>
      </c>
      <c r="E46" s="98">
        <v>24</v>
      </c>
      <c r="F46" s="98">
        <v>14</v>
      </c>
      <c r="G46" s="98">
        <v>11</v>
      </c>
      <c r="H46" s="98"/>
      <c r="I46" s="98">
        <v>1</v>
      </c>
      <c r="J46" s="98">
        <v>9</v>
      </c>
      <c r="K46" s="116">
        <v>7</v>
      </c>
      <c r="L46" s="98">
        <v>1</v>
      </c>
      <c r="M46" s="98"/>
      <c r="N46" s="112"/>
      <c r="O46" s="98"/>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30" t="s">
        <v>52</v>
      </c>
      <c r="C47" s="112"/>
      <c r="D47" s="98"/>
      <c r="E47" s="98"/>
      <c r="F47" s="98"/>
      <c r="G47" s="98"/>
      <c r="H47" s="98"/>
      <c r="I47" s="98"/>
      <c r="J47" s="98"/>
      <c r="K47" s="116"/>
      <c r="L47" s="98"/>
      <c r="M47" s="98"/>
      <c r="N47" s="112"/>
      <c r="O47" s="98"/>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29" t="s">
        <v>53</v>
      </c>
      <c r="C48" s="112">
        <v>1</v>
      </c>
      <c r="D48" s="98">
        <v>8</v>
      </c>
      <c r="E48" s="98">
        <v>4</v>
      </c>
      <c r="F48" s="98">
        <v>3</v>
      </c>
      <c r="G48" s="98">
        <v>3</v>
      </c>
      <c r="H48" s="98"/>
      <c r="I48" s="98">
        <v>1</v>
      </c>
      <c r="J48" s="98"/>
      <c r="K48" s="116">
        <v>5</v>
      </c>
      <c r="L48" s="98"/>
      <c r="M48" s="98"/>
      <c r="N48" s="112"/>
      <c r="O48" s="98"/>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2" customFormat="1" ht="30.75" customHeight="1" x14ac:dyDescent="0.2">
      <c r="A49" s="44">
        <v>42</v>
      </c>
      <c r="B49" s="131" t="s">
        <v>54</v>
      </c>
      <c r="C49" s="112">
        <v>3</v>
      </c>
      <c r="D49" s="98">
        <v>4</v>
      </c>
      <c r="E49" s="98">
        <v>7</v>
      </c>
      <c r="F49" s="98">
        <v>6</v>
      </c>
      <c r="G49" s="98">
        <v>4</v>
      </c>
      <c r="H49" s="98">
        <v>1</v>
      </c>
      <c r="I49" s="98"/>
      <c r="J49" s="98"/>
      <c r="K49" s="116"/>
      <c r="L49" s="98"/>
      <c r="M49" s="98"/>
      <c r="N49" s="112"/>
      <c r="O49" s="98"/>
      <c r="P49" s="99"/>
      <c r="Q49" s="100"/>
      <c r="R49" s="100"/>
      <c r="S49" s="100"/>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row>
    <row r="50" spans="1:76" ht="41.25" customHeight="1" x14ac:dyDescent="0.2">
      <c r="A50" s="46">
        <v>43</v>
      </c>
      <c r="B50" s="130" t="s">
        <v>55</v>
      </c>
      <c r="C50" s="112"/>
      <c r="D50" s="98">
        <v>2</v>
      </c>
      <c r="E50" s="98">
        <v>2</v>
      </c>
      <c r="F50" s="98">
        <v>2</v>
      </c>
      <c r="G50" s="98">
        <v>1</v>
      </c>
      <c r="H50" s="98"/>
      <c r="I50" s="98"/>
      <c r="J50" s="98"/>
      <c r="K50" s="116"/>
      <c r="L50" s="98"/>
      <c r="M50" s="98"/>
      <c r="N50" s="112"/>
      <c r="O50" s="98"/>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30" t="s">
        <v>56</v>
      </c>
      <c r="C51" s="112">
        <v>1</v>
      </c>
      <c r="D51" s="98"/>
      <c r="E51" s="98">
        <v>1</v>
      </c>
      <c r="F51" s="98">
        <v>1</v>
      </c>
      <c r="G51" s="98">
        <v>1</v>
      </c>
      <c r="H51" s="98"/>
      <c r="I51" s="98"/>
      <c r="J51" s="98"/>
      <c r="K51" s="116"/>
      <c r="L51" s="98"/>
      <c r="M51" s="98"/>
      <c r="N51" s="112"/>
      <c r="O51" s="98"/>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2" customFormat="1" ht="41.25" customHeight="1" x14ac:dyDescent="0.2">
      <c r="A52" s="46">
        <v>45</v>
      </c>
      <c r="B52" s="131" t="s">
        <v>220</v>
      </c>
      <c r="C52" s="112">
        <v>1</v>
      </c>
      <c r="D52" s="98">
        <v>12</v>
      </c>
      <c r="E52" s="98">
        <v>11</v>
      </c>
      <c r="F52" s="98">
        <v>9</v>
      </c>
      <c r="G52" s="98">
        <v>8</v>
      </c>
      <c r="H52" s="98"/>
      <c r="I52" s="98">
        <v>1</v>
      </c>
      <c r="J52" s="98">
        <v>1</v>
      </c>
      <c r="K52" s="116">
        <v>2</v>
      </c>
      <c r="L52" s="98"/>
      <c r="M52" s="98"/>
      <c r="N52" s="112"/>
      <c r="O52" s="98"/>
      <c r="P52" s="99"/>
      <c r="Q52" s="100"/>
      <c r="R52" s="100"/>
      <c r="S52" s="100"/>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row>
    <row r="53" spans="1:76" ht="42" customHeight="1" x14ac:dyDescent="0.2">
      <c r="A53" s="44">
        <v>46</v>
      </c>
      <c r="B53" s="129" t="s">
        <v>200</v>
      </c>
      <c r="C53" s="112"/>
      <c r="D53" s="98"/>
      <c r="E53" s="98"/>
      <c r="F53" s="98"/>
      <c r="G53" s="98"/>
      <c r="H53" s="98"/>
      <c r="I53" s="98"/>
      <c r="J53" s="98"/>
      <c r="K53" s="116"/>
      <c r="L53" s="98"/>
      <c r="M53" s="98"/>
      <c r="N53" s="112"/>
      <c r="O53" s="98"/>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29" t="s">
        <v>201</v>
      </c>
      <c r="C54" s="112"/>
      <c r="D54" s="98"/>
      <c r="E54" s="98"/>
      <c r="F54" s="98"/>
      <c r="G54" s="98"/>
      <c r="H54" s="98"/>
      <c r="I54" s="98"/>
      <c r="J54" s="98"/>
      <c r="K54" s="116"/>
      <c r="L54" s="98"/>
      <c r="M54" s="98"/>
      <c r="N54" s="112"/>
      <c r="O54" s="98"/>
      <c r="P54" s="18"/>
      <c r="Q54" s="5"/>
      <c r="R54" s="5"/>
      <c r="S54" s="5"/>
    </row>
    <row r="55" spans="1:76" s="4" customFormat="1" ht="19.5" customHeight="1" x14ac:dyDescent="0.2">
      <c r="A55" s="44">
        <v>48</v>
      </c>
      <c r="B55" s="128" t="s">
        <v>202</v>
      </c>
      <c r="C55" s="112"/>
      <c r="D55" s="98"/>
      <c r="E55" s="98"/>
      <c r="F55" s="98"/>
      <c r="G55" s="98"/>
      <c r="H55" s="98"/>
      <c r="I55" s="98"/>
      <c r="J55" s="98"/>
      <c r="K55" s="116"/>
      <c r="L55" s="98"/>
      <c r="M55" s="98"/>
      <c r="N55" s="112"/>
      <c r="O55" s="98"/>
      <c r="P55" s="59"/>
      <c r="Q55" s="1"/>
      <c r="R55" s="1"/>
      <c r="S55" s="1"/>
    </row>
    <row r="56" spans="1:76" s="4" customFormat="1" ht="37.5" customHeight="1" x14ac:dyDescent="0.2">
      <c r="A56" s="46">
        <v>49</v>
      </c>
      <c r="B56" s="128" t="s">
        <v>203</v>
      </c>
      <c r="C56" s="112"/>
      <c r="D56" s="98"/>
      <c r="E56" s="98"/>
      <c r="F56" s="98"/>
      <c r="G56" s="98"/>
      <c r="H56" s="98"/>
      <c r="I56" s="98"/>
      <c r="J56" s="98"/>
      <c r="K56" s="116"/>
      <c r="L56" s="98"/>
      <c r="M56" s="98"/>
      <c r="N56" s="112"/>
      <c r="O56" s="98"/>
      <c r="P56" s="59"/>
      <c r="Q56" s="1"/>
      <c r="R56" s="1"/>
      <c r="S56" s="1"/>
    </row>
    <row r="57" spans="1:76" s="4" customFormat="1" ht="38.25" customHeight="1" x14ac:dyDescent="0.2">
      <c r="A57" s="44">
        <v>50</v>
      </c>
      <c r="B57" s="128" t="s">
        <v>204</v>
      </c>
      <c r="C57" s="112"/>
      <c r="D57" s="98"/>
      <c r="E57" s="98"/>
      <c r="F57" s="98"/>
      <c r="G57" s="98"/>
      <c r="H57" s="98"/>
      <c r="I57" s="98"/>
      <c r="J57" s="98"/>
      <c r="K57" s="116"/>
      <c r="L57" s="98"/>
      <c r="M57" s="98"/>
      <c r="N57" s="112"/>
      <c r="O57" s="98"/>
      <c r="P57" s="60"/>
    </row>
    <row r="58" spans="1:76" s="4" customFormat="1" ht="24" customHeight="1" x14ac:dyDescent="0.2">
      <c r="A58" s="46">
        <v>51</v>
      </c>
      <c r="B58" s="129" t="s">
        <v>205</v>
      </c>
      <c r="C58" s="112">
        <v>1</v>
      </c>
      <c r="D58" s="98">
        <v>2</v>
      </c>
      <c r="E58" s="98">
        <v>2</v>
      </c>
      <c r="F58" s="98">
        <v>2</v>
      </c>
      <c r="G58" s="98">
        <v>2</v>
      </c>
      <c r="H58" s="98"/>
      <c r="I58" s="98"/>
      <c r="J58" s="98"/>
      <c r="K58" s="116">
        <v>1</v>
      </c>
      <c r="L58" s="98"/>
      <c r="M58" s="98"/>
      <c r="N58" s="112"/>
      <c r="O58" s="98"/>
      <c r="P58" s="60"/>
    </row>
    <row r="59" spans="1:76" s="4" customFormat="1" ht="30" customHeight="1" x14ac:dyDescent="0.2">
      <c r="A59" s="44">
        <v>52</v>
      </c>
      <c r="B59" s="130" t="s">
        <v>58</v>
      </c>
      <c r="C59" s="112"/>
      <c r="D59" s="98"/>
      <c r="E59" s="98"/>
      <c r="F59" s="98"/>
      <c r="G59" s="98"/>
      <c r="H59" s="98"/>
      <c r="I59" s="98"/>
      <c r="J59" s="98"/>
      <c r="K59" s="116"/>
      <c r="L59" s="98"/>
      <c r="M59" s="98"/>
      <c r="N59" s="112"/>
      <c r="O59" s="98"/>
      <c r="P59" s="60"/>
    </row>
    <row r="60" spans="1:76" s="4" customFormat="1" ht="44.25" customHeight="1" x14ac:dyDescent="0.2">
      <c r="A60" s="46">
        <v>53</v>
      </c>
      <c r="B60" s="130" t="s">
        <v>225</v>
      </c>
      <c r="C60" s="112"/>
      <c r="D60" s="98"/>
      <c r="E60" s="98"/>
      <c r="F60" s="98"/>
      <c r="G60" s="98"/>
      <c r="H60" s="98"/>
      <c r="I60" s="98"/>
      <c r="J60" s="98"/>
      <c r="K60" s="116"/>
      <c r="L60" s="98"/>
      <c r="M60" s="98"/>
      <c r="N60" s="112"/>
      <c r="O60" s="98"/>
      <c r="P60" s="60"/>
    </row>
    <row r="61" spans="1:76" s="4" customFormat="1" ht="27.75" customHeight="1" x14ac:dyDescent="0.2">
      <c r="A61" s="44">
        <v>54</v>
      </c>
      <c r="B61" s="130" t="s">
        <v>224</v>
      </c>
      <c r="C61" s="112"/>
      <c r="D61" s="98"/>
      <c r="E61" s="98"/>
      <c r="F61" s="98"/>
      <c r="G61" s="98"/>
      <c r="H61" s="98"/>
      <c r="I61" s="98"/>
      <c r="J61" s="98"/>
      <c r="K61" s="116"/>
      <c r="L61" s="98"/>
      <c r="M61" s="98"/>
      <c r="N61" s="112"/>
      <c r="O61" s="98"/>
      <c r="P61" s="60"/>
    </row>
    <row r="62" spans="1:76" s="4" customFormat="1" ht="18.75" customHeight="1" x14ac:dyDescent="0.2">
      <c r="A62" s="46">
        <v>55</v>
      </c>
      <c r="B62" s="130" t="s">
        <v>57</v>
      </c>
      <c r="C62" s="112"/>
      <c r="D62" s="98"/>
      <c r="E62" s="98"/>
      <c r="F62" s="98"/>
      <c r="G62" s="98"/>
      <c r="H62" s="98"/>
      <c r="I62" s="98"/>
      <c r="J62" s="98"/>
      <c r="K62" s="116"/>
      <c r="L62" s="98"/>
      <c r="M62" s="98"/>
      <c r="N62" s="112"/>
      <c r="O62" s="98"/>
      <c r="P62" s="60"/>
    </row>
    <row r="63" spans="1:76" s="4" customFormat="1" ht="24.75" customHeight="1" x14ac:dyDescent="0.2">
      <c r="A63" s="44">
        <v>56</v>
      </c>
      <c r="B63" s="130" t="s">
        <v>206</v>
      </c>
      <c r="C63" s="112"/>
      <c r="D63" s="98"/>
      <c r="E63" s="98"/>
      <c r="F63" s="98"/>
      <c r="G63" s="98"/>
      <c r="H63" s="98"/>
      <c r="I63" s="98"/>
      <c r="J63" s="98"/>
      <c r="K63" s="116"/>
      <c r="L63" s="98"/>
      <c r="M63" s="98"/>
      <c r="N63" s="112"/>
      <c r="O63" s="98"/>
      <c r="P63" s="60"/>
    </row>
    <row r="64" spans="1:76" s="4" customFormat="1" ht="20.25" customHeight="1" x14ac:dyDescent="0.2">
      <c r="A64" s="46">
        <v>57</v>
      </c>
      <c r="B64" s="130" t="s">
        <v>207</v>
      </c>
      <c r="C64" s="112"/>
      <c r="D64" s="98"/>
      <c r="E64" s="98"/>
      <c r="F64" s="98"/>
      <c r="G64" s="98"/>
      <c r="H64" s="98"/>
      <c r="I64" s="98"/>
      <c r="J64" s="98"/>
      <c r="K64" s="116"/>
      <c r="L64" s="98"/>
      <c r="M64" s="98"/>
      <c r="N64" s="112"/>
      <c r="O64" s="98"/>
      <c r="P64" s="60"/>
    </row>
    <row r="65" spans="1:16" s="4" customFormat="1" ht="17.25" customHeight="1" x14ac:dyDescent="0.2">
      <c r="A65" s="44">
        <v>58</v>
      </c>
      <c r="B65" s="130" t="s">
        <v>208</v>
      </c>
      <c r="C65" s="112"/>
      <c r="D65" s="98"/>
      <c r="E65" s="98"/>
      <c r="F65" s="98"/>
      <c r="G65" s="98"/>
      <c r="H65" s="98"/>
      <c r="I65" s="98"/>
      <c r="J65" s="98"/>
      <c r="K65" s="116"/>
      <c r="L65" s="98"/>
      <c r="M65" s="98"/>
      <c r="N65" s="112"/>
      <c r="O65" s="98"/>
      <c r="P65" s="60"/>
    </row>
    <row r="66" spans="1:16" s="4" customFormat="1" ht="29.25" customHeight="1" x14ac:dyDescent="0.2">
      <c r="A66" s="46">
        <v>59</v>
      </c>
      <c r="B66" s="130" t="s">
        <v>209</v>
      </c>
      <c r="C66" s="112"/>
      <c r="D66" s="98"/>
      <c r="E66" s="98"/>
      <c r="F66" s="98"/>
      <c r="G66" s="98"/>
      <c r="H66" s="98"/>
      <c r="I66" s="98"/>
      <c r="J66" s="98"/>
      <c r="K66" s="116"/>
      <c r="L66" s="98"/>
      <c r="M66" s="98"/>
      <c r="N66" s="112"/>
      <c r="O66" s="98"/>
      <c r="P66" s="60"/>
    </row>
    <row r="67" spans="1:16" s="4" customFormat="1" ht="15.75" customHeight="1" x14ac:dyDescent="0.2">
      <c r="A67" s="44">
        <v>60</v>
      </c>
      <c r="B67" s="130" t="s">
        <v>210</v>
      </c>
      <c r="C67" s="112"/>
      <c r="D67" s="98"/>
      <c r="E67" s="98"/>
      <c r="F67" s="98"/>
      <c r="G67" s="98"/>
      <c r="H67" s="98"/>
      <c r="I67" s="98"/>
      <c r="J67" s="98"/>
      <c r="K67" s="116"/>
      <c r="L67" s="98"/>
      <c r="M67" s="98"/>
      <c r="N67" s="112"/>
      <c r="O67" s="98"/>
      <c r="P67" s="60"/>
    </row>
    <row r="68" spans="1:16" s="4" customFormat="1" ht="18" customHeight="1" x14ac:dyDescent="0.2">
      <c r="A68" s="46">
        <v>61</v>
      </c>
      <c r="B68" s="130" t="s">
        <v>211</v>
      </c>
      <c r="C68" s="112"/>
      <c r="D68" s="98"/>
      <c r="E68" s="98"/>
      <c r="F68" s="98"/>
      <c r="G68" s="98"/>
      <c r="H68" s="98"/>
      <c r="I68" s="98"/>
      <c r="J68" s="98"/>
      <c r="K68" s="116"/>
      <c r="L68" s="98"/>
      <c r="M68" s="98"/>
      <c r="N68" s="112"/>
      <c r="O68" s="98"/>
      <c r="P68" s="60"/>
    </row>
    <row r="69" spans="1:16" s="4" customFormat="1" ht="18" customHeight="1" x14ac:dyDescent="0.2">
      <c r="A69" s="44">
        <v>62</v>
      </c>
      <c r="B69" s="130" t="s">
        <v>212</v>
      </c>
      <c r="C69" s="112">
        <v>1</v>
      </c>
      <c r="D69" s="98"/>
      <c r="E69" s="98">
        <v>1</v>
      </c>
      <c r="F69" s="98">
        <v>1</v>
      </c>
      <c r="G69" s="98">
        <v>1</v>
      </c>
      <c r="H69" s="98"/>
      <c r="I69" s="98"/>
      <c r="J69" s="98"/>
      <c r="K69" s="116"/>
      <c r="L69" s="98"/>
      <c r="M69" s="98"/>
      <c r="N69" s="112"/>
      <c r="O69" s="98"/>
      <c r="P69" s="60"/>
    </row>
    <row r="70" spans="1:16" s="4" customFormat="1" ht="21.75" customHeight="1" x14ac:dyDescent="0.2">
      <c r="A70" s="46">
        <v>63</v>
      </c>
      <c r="B70" s="130" t="s">
        <v>213</v>
      </c>
      <c r="C70" s="112"/>
      <c r="D70" s="98">
        <v>2</v>
      </c>
      <c r="E70" s="98">
        <v>1</v>
      </c>
      <c r="F70" s="98">
        <v>1</v>
      </c>
      <c r="G70" s="98">
        <v>1</v>
      </c>
      <c r="H70" s="98"/>
      <c r="I70" s="98"/>
      <c r="J70" s="98"/>
      <c r="K70" s="116">
        <v>1</v>
      </c>
      <c r="L70" s="98"/>
      <c r="M70" s="98"/>
      <c r="N70" s="112"/>
      <c r="O70" s="98"/>
      <c r="P70" s="60"/>
    </row>
    <row r="71" spans="1:16" s="4" customFormat="1" ht="27.75" customHeight="1" x14ac:dyDescent="0.2">
      <c r="A71" s="44">
        <v>64</v>
      </c>
      <c r="B71" s="130" t="s">
        <v>214</v>
      </c>
      <c r="C71" s="112"/>
      <c r="D71" s="98"/>
      <c r="E71" s="98"/>
      <c r="F71" s="98"/>
      <c r="G71" s="98"/>
      <c r="H71" s="98"/>
      <c r="I71" s="98"/>
      <c r="J71" s="98"/>
      <c r="K71" s="116"/>
      <c r="L71" s="98"/>
      <c r="M71" s="98"/>
      <c r="N71" s="112"/>
      <c r="O71" s="98"/>
      <c r="P71" s="60"/>
    </row>
    <row r="72" spans="1:16" s="4" customFormat="1" ht="30" customHeight="1" x14ac:dyDescent="0.2">
      <c r="A72" s="46">
        <v>65</v>
      </c>
      <c r="B72" s="130" t="s">
        <v>215</v>
      </c>
      <c r="C72" s="112"/>
      <c r="D72" s="98"/>
      <c r="E72" s="98"/>
      <c r="F72" s="98"/>
      <c r="G72" s="98"/>
      <c r="H72" s="98"/>
      <c r="I72" s="98"/>
      <c r="J72" s="98"/>
      <c r="K72" s="116"/>
      <c r="L72" s="98"/>
      <c r="M72" s="98"/>
      <c r="N72" s="112"/>
      <c r="O72" s="98"/>
      <c r="P72" s="60"/>
    </row>
    <row r="73" spans="1:16" s="4" customFormat="1" ht="27.75" customHeight="1" x14ac:dyDescent="0.2">
      <c r="A73" s="44">
        <v>66</v>
      </c>
      <c r="B73" s="130" t="s">
        <v>216</v>
      </c>
      <c r="C73" s="112"/>
      <c r="D73" s="98"/>
      <c r="E73" s="98"/>
      <c r="F73" s="98"/>
      <c r="G73" s="98"/>
      <c r="H73" s="98"/>
      <c r="I73" s="98"/>
      <c r="J73" s="98"/>
      <c r="K73" s="116"/>
      <c r="L73" s="98"/>
      <c r="M73" s="98"/>
      <c r="N73" s="112"/>
      <c r="O73" s="98"/>
      <c r="P73" s="60"/>
    </row>
    <row r="74" spans="1:16" s="4" customFormat="1" ht="18.75" customHeight="1" x14ac:dyDescent="0.2">
      <c r="A74" s="46">
        <v>67</v>
      </c>
      <c r="B74" s="130" t="s">
        <v>217</v>
      </c>
      <c r="C74" s="112"/>
      <c r="D74" s="98"/>
      <c r="E74" s="98"/>
      <c r="F74" s="98"/>
      <c r="G74" s="98"/>
      <c r="H74" s="98"/>
      <c r="I74" s="98"/>
      <c r="J74" s="98"/>
      <c r="K74" s="116"/>
      <c r="L74" s="98"/>
      <c r="M74" s="98"/>
      <c r="N74" s="112"/>
      <c r="O74" s="98"/>
      <c r="P74" s="60"/>
    </row>
    <row r="75" spans="1:16" s="4" customFormat="1" ht="28.5" customHeight="1" x14ac:dyDescent="0.2">
      <c r="A75" s="44">
        <v>68</v>
      </c>
      <c r="B75" s="129" t="s">
        <v>219</v>
      </c>
      <c r="C75" s="112"/>
      <c r="D75" s="98"/>
      <c r="E75" s="98"/>
      <c r="F75" s="98"/>
      <c r="G75" s="98"/>
      <c r="H75" s="98"/>
      <c r="I75" s="98"/>
      <c r="J75" s="98"/>
      <c r="K75" s="116"/>
      <c r="L75" s="98"/>
      <c r="M75" s="98"/>
      <c r="N75" s="112"/>
      <c r="O75" s="98"/>
      <c r="P75" s="60"/>
    </row>
    <row r="76" spans="1:16" s="4" customFormat="1" ht="42" customHeight="1" x14ac:dyDescent="0.2">
      <c r="A76" s="46">
        <v>69</v>
      </c>
      <c r="B76" s="130" t="s">
        <v>227</v>
      </c>
      <c r="C76" s="112"/>
      <c r="D76" s="98"/>
      <c r="E76" s="98"/>
      <c r="F76" s="98"/>
      <c r="G76" s="98"/>
      <c r="H76" s="98"/>
      <c r="I76" s="98"/>
      <c r="J76" s="98"/>
      <c r="K76" s="116"/>
      <c r="L76" s="98"/>
      <c r="M76" s="98"/>
      <c r="N76" s="112"/>
      <c r="O76" s="98"/>
      <c r="P76" s="60"/>
    </row>
    <row r="77" spans="1:16" s="4" customFormat="1" ht="25.5" customHeight="1" x14ac:dyDescent="0.2">
      <c r="A77" s="44">
        <v>70</v>
      </c>
      <c r="B77" s="130" t="s">
        <v>218</v>
      </c>
      <c r="C77" s="112"/>
      <c r="D77" s="98"/>
      <c r="E77" s="98"/>
      <c r="F77" s="98"/>
      <c r="G77" s="98"/>
      <c r="H77" s="98"/>
      <c r="I77" s="98"/>
      <c r="J77" s="98"/>
      <c r="K77" s="116"/>
      <c r="L77" s="98"/>
      <c r="M77" s="98"/>
      <c r="N77" s="112"/>
      <c r="O77" s="98"/>
      <c r="P77" s="60"/>
    </row>
    <row r="78" spans="1:16" s="4" customFormat="1" ht="30.75" customHeight="1" x14ac:dyDescent="0.2">
      <c r="A78" s="46">
        <v>71</v>
      </c>
      <c r="B78" s="130" t="s">
        <v>59</v>
      </c>
      <c r="C78" s="112"/>
      <c r="D78" s="98"/>
      <c r="E78" s="98"/>
      <c r="F78" s="98"/>
      <c r="G78" s="98"/>
      <c r="H78" s="98"/>
      <c r="I78" s="98"/>
      <c r="J78" s="98"/>
      <c r="K78" s="116"/>
      <c r="L78" s="98"/>
      <c r="M78" s="98"/>
      <c r="N78" s="112"/>
      <c r="O78" s="98"/>
      <c r="P78" s="60"/>
    </row>
    <row r="79" spans="1:16" s="4" customFormat="1" ht="28.5" customHeight="1" x14ac:dyDescent="0.2">
      <c r="A79" s="44">
        <v>72</v>
      </c>
      <c r="B79" s="131" t="s">
        <v>60</v>
      </c>
      <c r="C79" s="112"/>
      <c r="D79" s="98">
        <v>12</v>
      </c>
      <c r="E79" s="98">
        <v>5</v>
      </c>
      <c r="F79" s="98">
        <v>5</v>
      </c>
      <c r="G79" s="98">
        <v>5</v>
      </c>
      <c r="H79" s="98"/>
      <c r="I79" s="98"/>
      <c r="J79" s="98"/>
      <c r="K79" s="116">
        <v>7</v>
      </c>
      <c r="L79" s="98"/>
      <c r="M79" s="98"/>
      <c r="N79" s="112"/>
      <c r="O79" s="98"/>
      <c r="P79" s="60"/>
    </row>
    <row r="80" spans="1:16" s="4" customFormat="1" ht="27.75" customHeight="1" x14ac:dyDescent="0.2">
      <c r="A80" s="46">
        <v>73</v>
      </c>
      <c r="B80" s="129" t="s">
        <v>61</v>
      </c>
      <c r="C80" s="112"/>
      <c r="D80" s="98"/>
      <c r="E80" s="98"/>
      <c r="F80" s="98"/>
      <c r="G80" s="98"/>
      <c r="H80" s="98"/>
      <c r="I80" s="98"/>
      <c r="J80" s="98"/>
      <c r="K80" s="116"/>
      <c r="L80" s="98"/>
      <c r="M80" s="98"/>
      <c r="N80" s="112"/>
      <c r="O80" s="98"/>
      <c r="P80" s="60"/>
    </row>
    <row r="81" spans="1:16" s="4" customFormat="1" ht="16.5" customHeight="1" x14ac:dyDescent="0.2">
      <c r="A81" s="44">
        <v>74</v>
      </c>
      <c r="B81" s="130" t="s">
        <v>194</v>
      </c>
      <c r="C81" s="112"/>
      <c r="D81" s="98"/>
      <c r="E81" s="98"/>
      <c r="F81" s="98"/>
      <c r="G81" s="98"/>
      <c r="H81" s="98"/>
      <c r="I81" s="98"/>
      <c r="J81" s="98"/>
      <c r="K81" s="116"/>
      <c r="L81" s="98"/>
      <c r="M81" s="98"/>
      <c r="N81" s="112"/>
      <c r="O81" s="98"/>
      <c r="P81" s="60"/>
    </row>
    <row r="82" spans="1:16" s="4" customFormat="1" ht="18" customHeight="1" x14ac:dyDescent="0.2">
      <c r="A82" s="46">
        <v>75</v>
      </c>
      <c r="B82" s="129" t="s">
        <v>62</v>
      </c>
      <c r="C82" s="112"/>
      <c r="D82" s="98">
        <v>3</v>
      </c>
      <c r="E82" s="98">
        <v>3</v>
      </c>
      <c r="F82" s="98">
        <v>3</v>
      </c>
      <c r="G82" s="98">
        <v>3</v>
      </c>
      <c r="H82" s="98"/>
      <c r="I82" s="98"/>
      <c r="J82" s="98"/>
      <c r="K82" s="116"/>
      <c r="L82" s="98"/>
      <c r="M82" s="98"/>
      <c r="N82" s="112"/>
      <c r="O82" s="98"/>
      <c r="P82" s="60"/>
    </row>
    <row r="83" spans="1:16" s="4" customFormat="1" ht="18" customHeight="1" x14ac:dyDescent="0.2">
      <c r="A83" s="44">
        <v>76</v>
      </c>
      <c r="B83" s="130" t="s">
        <v>193</v>
      </c>
      <c r="C83" s="112"/>
      <c r="D83" s="98">
        <v>2</v>
      </c>
      <c r="E83" s="98">
        <v>2</v>
      </c>
      <c r="F83" s="98">
        <v>2</v>
      </c>
      <c r="G83" s="98">
        <v>2</v>
      </c>
      <c r="H83" s="98"/>
      <c r="I83" s="98"/>
      <c r="J83" s="98"/>
      <c r="K83" s="116"/>
      <c r="L83" s="98"/>
      <c r="M83" s="98"/>
      <c r="N83" s="112"/>
      <c r="O83" s="98"/>
      <c r="P83" s="60"/>
    </row>
    <row r="84" spans="1:16" s="4" customFormat="1" ht="27.75" customHeight="1" x14ac:dyDescent="0.2">
      <c r="A84" s="46">
        <v>77</v>
      </c>
      <c r="B84" s="129" t="s">
        <v>63</v>
      </c>
      <c r="C84" s="112"/>
      <c r="D84" s="98">
        <v>7</v>
      </c>
      <c r="E84" s="98"/>
      <c r="F84" s="98"/>
      <c r="G84" s="98"/>
      <c r="H84" s="98"/>
      <c r="I84" s="98"/>
      <c r="J84" s="98"/>
      <c r="K84" s="116">
        <v>7</v>
      </c>
      <c r="L84" s="98"/>
      <c r="M84" s="98"/>
      <c r="N84" s="112"/>
      <c r="O84" s="98"/>
      <c r="P84" s="60"/>
    </row>
    <row r="85" spans="1:16" s="4" customFormat="1" ht="25.5" customHeight="1" x14ac:dyDescent="0.2">
      <c r="A85" s="44">
        <v>78</v>
      </c>
      <c r="B85" s="129" t="s">
        <v>64</v>
      </c>
      <c r="C85" s="112"/>
      <c r="D85" s="98"/>
      <c r="E85" s="98"/>
      <c r="F85" s="98"/>
      <c r="G85" s="98"/>
      <c r="H85" s="98"/>
      <c r="I85" s="98"/>
      <c r="J85" s="98"/>
      <c r="K85" s="116"/>
      <c r="L85" s="98"/>
      <c r="M85" s="98"/>
      <c r="N85" s="112"/>
      <c r="O85" s="98"/>
      <c r="P85" s="60"/>
    </row>
    <row r="86" spans="1:16" s="4" customFormat="1" ht="18" customHeight="1" x14ac:dyDescent="0.2">
      <c r="A86" s="46">
        <v>79</v>
      </c>
      <c r="B86" s="130" t="s">
        <v>228</v>
      </c>
      <c r="C86" s="112"/>
      <c r="D86" s="98"/>
      <c r="E86" s="98"/>
      <c r="F86" s="98"/>
      <c r="G86" s="98"/>
      <c r="H86" s="98"/>
      <c r="I86" s="98"/>
      <c r="J86" s="98"/>
      <c r="K86" s="116"/>
      <c r="L86" s="98"/>
      <c r="M86" s="98"/>
      <c r="N86" s="112"/>
      <c r="O86" s="98"/>
      <c r="P86" s="60"/>
    </row>
    <row r="87" spans="1:16" s="4" customFormat="1" ht="39" customHeight="1" x14ac:dyDescent="0.2">
      <c r="A87" s="44">
        <v>80</v>
      </c>
      <c r="B87" s="146" t="s">
        <v>148</v>
      </c>
      <c r="C87" s="112"/>
      <c r="D87" s="98"/>
      <c r="E87" s="98"/>
      <c r="F87" s="98"/>
      <c r="G87" s="98"/>
      <c r="H87" s="98"/>
      <c r="I87" s="98"/>
      <c r="J87" s="98"/>
      <c r="K87" s="116"/>
      <c r="L87" s="98"/>
      <c r="M87" s="98"/>
      <c r="N87" s="112"/>
      <c r="O87" s="98"/>
      <c r="P87" s="60"/>
    </row>
    <row r="88" spans="1:16" s="101" customFormat="1" ht="57.75" customHeight="1" x14ac:dyDescent="0.2">
      <c r="A88" s="46">
        <v>81</v>
      </c>
      <c r="B88" s="131" t="s">
        <v>197</v>
      </c>
      <c r="C88" s="112">
        <v>147</v>
      </c>
      <c r="D88" s="98">
        <v>720</v>
      </c>
      <c r="E88" s="98">
        <v>728</v>
      </c>
      <c r="F88" s="98">
        <v>670</v>
      </c>
      <c r="G88" s="98">
        <v>616</v>
      </c>
      <c r="H88" s="98">
        <v>2</v>
      </c>
      <c r="I88" s="98">
        <v>10</v>
      </c>
      <c r="J88" s="98">
        <v>46</v>
      </c>
      <c r="K88" s="116">
        <v>139</v>
      </c>
      <c r="L88" s="98">
        <v>1</v>
      </c>
      <c r="M88" s="98">
        <v>172747</v>
      </c>
      <c r="N88" s="112">
        <v>47283</v>
      </c>
      <c r="O88" s="98"/>
    </row>
    <row r="89" spans="1:16" s="4" customFormat="1" ht="33" customHeight="1" x14ac:dyDescent="0.2">
      <c r="A89" s="44">
        <v>82</v>
      </c>
      <c r="B89" s="129" t="s">
        <v>196</v>
      </c>
      <c r="C89" s="112">
        <v>5</v>
      </c>
      <c r="D89" s="98">
        <v>11</v>
      </c>
      <c r="E89" s="98">
        <v>14</v>
      </c>
      <c r="F89" s="98">
        <v>9</v>
      </c>
      <c r="G89" s="98">
        <v>8</v>
      </c>
      <c r="H89" s="98"/>
      <c r="I89" s="98">
        <v>3</v>
      </c>
      <c r="J89" s="98">
        <v>2</v>
      </c>
      <c r="K89" s="116">
        <v>2</v>
      </c>
      <c r="L89" s="98"/>
      <c r="M89" s="98">
        <v>3112</v>
      </c>
      <c r="N89" s="112"/>
      <c r="O89" s="98"/>
      <c r="P89" s="60"/>
    </row>
    <row r="90" spans="1:16" s="4" customFormat="1" ht="69.75" customHeight="1" x14ac:dyDescent="0.2">
      <c r="A90" s="46">
        <v>83</v>
      </c>
      <c r="B90" s="129" t="s">
        <v>195</v>
      </c>
      <c r="C90" s="112">
        <v>107</v>
      </c>
      <c r="D90" s="98">
        <v>570</v>
      </c>
      <c r="E90" s="98">
        <v>587</v>
      </c>
      <c r="F90" s="98">
        <v>550</v>
      </c>
      <c r="G90" s="98">
        <v>520</v>
      </c>
      <c r="H90" s="98">
        <v>1</v>
      </c>
      <c r="I90" s="98">
        <v>5</v>
      </c>
      <c r="J90" s="98">
        <v>31</v>
      </c>
      <c r="K90" s="116">
        <v>90</v>
      </c>
      <c r="L90" s="98"/>
      <c r="M90" s="98">
        <v>7996</v>
      </c>
      <c r="N90" s="112"/>
      <c r="O90" s="98"/>
      <c r="P90" s="60"/>
    </row>
    <row r="91" spans="1:16" s="4" customFormat="1" ht="43.5" customHeight="1" x14ac:dyDescent="0.2">
      <c r="A91" s="44">
        <v>84</v>
      </c>
      <c r="B91" s="130" t="s">
        <v>65</v>
      </c>
      <c r="C91" s="112"/>
      <c r="D91" s="98"/>
      <c r="E91" s="98"/>
      <c r="F91" s="98"/>
      <c r="G91" s="98"/>
      <c r="H91" s="98"/>
      <c r="I91" s="98"/>
      <c r="J91" s="98"/>
      <c r="K91" s="116"/>
      <c r="L91" s="98"/>
      <c r="M91" s="98"/>
      <c r="N91" s="112"/>
      <c r="O91" s="98"/>
      <c r="P91" s="60"/>
    </row>
    <row r="92" spans="1:16" s="4" customFormat="1" ht="38.25" customHeight="1" x14ac:dyDescent="0.2">
      <c r="A92" s="46">
        <v>85</v>
      </c>
      <c r="B92" s="130" t="s">
        <v>86</v>
      </c>
      <c r="C92" s="112"/>
      <c r="D92" s="98">
        <v>1</v>
      </c>
      <c r="E92" s="98">
        <v>1</v>
      </c>
      <c r="F92" s="98"/>
      <c r="G92" s="98"/>
      <c r="H92" s="98"/>
      <c r="I92" s="98"/>
      <c r="J92" s="98">
        <v>1</v>
      </c>
      <c r="K92" s="116"/>
      <c r="L92" s="98"/>
      <c r="M92" s="98"/>
      <c r="N92" s="112"/>
      <c r="O92" s="98"/>
      <c r="P92" s="60"/>
    </row>
    <row r="93" spans="1:16" s="4" customFormat="1" ht="30" customHeight="1" x14ac:dyDescent="0.2">
      <c r="A93" s="44">
        <v>86</v>
      </c>
      <c r="B93" s="130" t="s">
        <v>66</v>
      </c>
      <c r="C93" s="112"/>
      <c r="D93" s="98"/>
      <c r="E93" s="98"/>
      <c r="F93" s="98"/>
      <c r="G93" s="98"/>
      <c r="H93" s="98"/>
      <c r="I93" s="98"/>
      <c r="J93" s="98"/>
      <c r="K93" s="116"/>
      <c r="L93" s="98"/>
      <c r="M93" s="98"/>
      <c r="N93" s="112"/>
      <c r="O93" s="98"/>
      <c r="P93" s="60"/>
    </row>
    <row r="94" spans="1:16" s="4" customFormat="1" ht="39.75" customHeight="1" x14ac:dyDescent="0.2">
      <c r="A94" s="46">
        <v>87</v>
      </c>
      <c r="B94" s="130" t="s">
        <v>67</v>
      </c>
      <c r="C94" s="112">
        <v>89</v>
      </c>
      <c r="D94" s="98">
        <v>522</v>
      </c>
      <c r="E94" s="98">
        <v>531</v>
      </c>
      <c r="F94" s="98">
        <v>499</v>
      </c>
      <c r="G94" s="98">
        <v>475</v>
      </c>
      <c r="H94" s="98">
        <v>1</v>
      </c>
      <c r="I94" s="98">
        <v>4</v>
      </c>
      <c r="J94" s="98">
        <v>27</v>
      </c>
      <c r="K94" s="116">
        <v>80</v>
      </c>
      <c r="L94" s="98"/>
      <c r="M94" s="98">
        <v>7996</v>
      </c>
      <c r="N94" s="112"/>
      <c r="O94" s="98"/>
      <c r="P94" s="60"/>
    </row>
    <row r="95" spans="1:16" s="4" customFormat="1" ht="25.5" customHeight="1" x14ac:dyDescent="0.2">
      <c r="A95" s="44">
        <v>88</v>
      </c>
      <c r="B95" s="129" t="s">
        <v>68</v>
      </c>
      <c r="C95" s="112">
        <v>27</v>
      </c>
      <c r="D95" s="98">
        <v>85</v>
      </c>
      <c r="E95" s="98">
        <v>84</v>
      </c>
      <c r="F95" s="98">
        <v>76</v>
      </c>
      <c r="G95" s="98">
        <v>55</v>
      </c>
      <c r="H95" s="98"/>
      <c r="I95" s="98"/>
      <c r="J95" s="98">
        <v>8</v>
      </c>
      <c r="K95" s="116">
        <v>28</v>
      </c>
      <c r="L95" s="98">
        <v>1</v>
      </c>
      <c r="M95" s="98">
        <v>146451</v>
      </c>
      <c r="N95" s="112">
        <v>36087</v>
      </c>
      <c r="O95" s="98"/>
      <c r="P95" s="60"/>
    </row>
    <row r="96" spans="1:16" s="4" customFormat="1" ht="18" customHeight="1" x14ac:dyDescent="0.2">
      <c r="A96" s="46">
        <v>89</v>
      </c>
      <c r="B96" s="130" t="s">
        <v>69</v>
      </c>
      <c r="C96" s="112">
        <v>3</v>
      </c>
      <c r="D96" s="98">
        <v>3</v>
      </c>
      <c r="E96" s="98">
        <v>5</v>
      </c>
      <c r="F96" s="98">
        <v>5</v>
      </c>
      <c r="G96" s="98">
        <v>5</v>
      </c>
      <c r="H96" s="98"/>
      <c r="I96" s="98"/>
      <c r="J96" s="98"/>
      <c r="K96" s="116">
        <v>1</v>
      </c>
      <c r="L96" s="98"/>
      <c r="M96" s="98"/>
      <c r="N96" s="112"/>
      <c r="O96" s="98"/>
      <c r="P96" s="61"/>
    </row>
    <row r="97" spans="1:19" s="4" customFormat="1" ht="27" customHeight="1" x14ac:dyDescent="0.2">
      <c r="A97" s="44">
        <v>90</v>
      </c>
      <c r="B97" s="130" t="s">
        <v>70</v>
      </c>
      <c r="C97" s="112">
        <v>14</v>
      </c>
      <c r="D97" s="98">
        <v>30</v>
      </c>
      <c r="E97" s="98">
        <v>40</v>
      </c>
      <c r="F97" s="98">
        <v>36</v>
      </c>
      <c r="G97" s="98">
        <v>23</v>
      </c>
      <c r="H97" s="98"/>
      <c r="I97" s="98"/>
      <c r="J97" s="98">
        <v>4</v>
      </c>
      <c r="K97" s="116">
        <v>4</v>
      </c>
      <c r="L97" s="98"/>
      <c r="M97" s="98"/>
      <c r="N97" s="112"/>
      <c r="O97" s="98"/>
      <c r="P97" s="61"/>
    </row>
    <row r="98" spans="1:19" s="4" customFormat="1" ht="18.75" customHeight="1" x14ac:dyDescent="0.2">
      <c r="A98" s="46">
        <v>91</v>
      </c>
      <c r="B98" s="130" t="s">
        <v>71</v>
      </c>
      <c r="C98" s="112">
        <v>4</v>
      </c>
      <c r="D98" s="98">
        <v>15</v>
      </c>
      <c r="E98" s="98">
        <v>15</v>
      </c>
      <c r="F98" s="98">
        <v>12</v>
      </c>
      <c r="G98" s="98">
        <v>9</v>
      </c>
      <c r="H98" s="98"/>
      <c r="I98" s="98"/>
      <c r="J98" s="98">
        <v>3</v>
      </c>
      <c r="K98" s="116">
        <v>4</v>
      </c>
      <c r="L98" s="98"/>
      <c r="M98" s="98">
        <v>133590</v>
      </c>
      <c r="N98" s="112">
        <v>34262</v>
      </c>
      <c r="O98" s="98"/>
      <c r="P98" s="61"/>
    </row>
    <row r="99" spans="1:19" s="4" customFormat="1" ht="15.75" customHeight="1" x14ac:dyDescent="0.2">
      <c r="A99" s="44">
        <v>92</v>
      </c>
      <c r="B99" s="130" t="s">
        <v>72</v>
      </c>
      <c r="C99" s="112">
        <v>1</v>
      </c>
      <c r="D99" s="98">
        <v>4</v>
      </c>
      <c r="E99" s="98">
        <v>3</v>
      </c>
      <c r="F99" s="98">
        <v>3</v>
      </c>
      <c r="G99" s="98">
        <v>1</v>
      </c>
      <c r="H99" s="98"/>
      <c r="I99" s="98"/>
      <c r="J99" s="98"/>
      <c r="K99" s="116">
        <v>2</v>
      </c>
      <c r="L99" s="98">
        <v>1</v>
      </c>
      <c r="M99" s="98">
        <v>15</v>
      </c>
      <c r="N99" s="112">
        <v>15</v>
      </c>
      <c r="O99" s="98"/>
      <c r="P99" s="61"/>
    </row>
    <row r="100" spans="1:19" s="4" customFormat="1" ht="25.5" customHeight="1" x14ac:dyDescent="0.2">
      <c r="A100" s="46">
        <v>93</v>
      </c>
      <c r="B100" s="129" t="s">
        <v>229</v>
      </c>
      <c r="C100" s="112">
        <v>5</v>
      </c>
      <c r="D100" s="98">
        <v>11</v>
      </c>
      <c r="E100" s="98">
        <v>15</v>
      </c>
      <c r="F100" s="98">
        <v>10</v>
      </c>
      <c r="G100" s="98">
        <v>9</v>
      </c>
      <c r="H100" s="98">
        <v>1</v>
      </c>
      <c r="I100" s="98">
        <v>1</v>
      </c>
      <c r="J100" s="98">
        <v>3</v>
      </c>
      <c r="K100" s="116">
        <v>1</v>
      </c>
      <c r="L100" s="98"/>
      <c r="M100" s="98"/>
      <c r="N100" s="112"/>
      <c r="O100" s="98"/>
      <c r="P100" s="61"/>
    </row>
    <row r="101" spans="1:19" s="4" customFormat="1" ht="18.75" customHeight="1" x14ac:dyDescent="0.2">
      <c r="A101" s="44">
        <v>94</v>
      </c>
      <c r="B101" s="130" t="s">
        <v>198</v>
      </c>
      <c r="C101" s="112">
        <v>1</v>
      </c>
      <c r="D101" s="98">
        <v>1</v>
      </c>
      <c r="E101" s="98">
        <v>2</v>
      </c>
      <c r="F101" s="98">
        <v>1</v>
      </c>
      <c r="G101" s="98">
        <v>1</v>
      </c>
      <c r="H101" s="98">
        <v>1</v>
      </c>
      <c r="I101" s="98"/>
      <c r="J101" s="98"/>
      <c r="K101" s="116"/>
      <c r="L101" s="98"/>
      <c r="M101" s="98"/>
      <c r="N101" s="112"/>
      <c r="O101" s="98"/>
      <c r="P101" s="61"/>
    </row>
    <row r="102" spans="1:19" s="4" customFormat="1" ht="18.75" customHeight="1" x14ac:dyDescent="0.2">
      <c r="A102" s="46">
        <v>95</v>
      </c>
      <c r="B102" s="130" t="s">
        <v>199</v>
      </c>
      <c r="C102" s="112">
        <v>2</v>
      </c>
      <c r="D102" s="98">
        <v>9</v>
      </c>
      <c r="E102" s="98">
        <v>10</v>
      </c>
      <c r="F102" s="98">
        <v>6</v>
      </c>
      <c r="G102" s="98">
        <v>5</v>
      </c>
      <c r="H102" s="98"/>
      <c r="I102" s="98">
        <v>1</v>
      </c>
      <c r="J102" s="98">
        <v>3</v>
      </c>
      <c r="K102" s="116">
        <v>1</v>
      </c>
      <c r="L102" s="98"/>
      <c r="M102" s="98"/>
      <c r="N102" s="112"/>
      <c r="O102" s="98"/>
      <c r="P102" s="61"/>
    </row>
    <row r="103" spans="1:19" s="101" customFormat="1" ht="24.75" customHeight="1" x14ac:dyDescent="0.2">
      <c r="A103" s="44">
        <v>96</v>
      </c>
      <c r="B103" s="131" t="s">
        <v>73</v>
      </c>
      <c r="C103" s="112">
        <v>11</v>
      </c>
      <c r="D103" s="98">
        <v>95</v>
      </c>
      <c r="E103" s="98">
        <v>73</v>
      </c>
      <c r="F103" s="98">
        <v>64</v>
      </c>
      <c r="G103" s="98">
        <v>41</v>
      </c>
      <c r="H103" s="98">
        <v>3</v>
      </c>
      <c r="I103" s="98">
        <v>1</v>
      </c>
      <c r="J103" s="98">
        <v>5</v>
      </c>
      <c r="K103" s="116">
        <v>33</v>
      </c>
      <c r="L103" s="98">
        <v>2</v>
      </c>
      <c r="M103" s="98"/>
      <c r="N103" s="112"/>
      <c r="O103" s="98"/>
    </row>
    <row r="104" spans="1:19" s="4" customFormat="1" ht="18.75" customHeight="1" x14ac:dyDescent="0.2">
      <c r="A104" s="46">
        <v>97</v>
      </c>
      <c r="B104" s="130" t="s">
        <v>74</v>
      </c>
      <c r="C104" s="112"/>
      <c r="D104" s="98"/>
      <c r="E104" s="98"/>
      <c r="F104" s="98"/>
      <c r="G104" s="98"/>
      <c r="H104" s="98"/>
      <c r="I104" s="98"/>
      <c r="J104" s="98"/>
      <c r="K104" s="116"/>
      <c r="L104" s="98"/>
      <c r="M104" s="98"/>
      <c r="N104" s="112"/>
      <c r="O104" s="98"/>
      <c r="P104" s="61"/>
    </row>
    <row r="105" spans="1:19" s="4" customFormat="1" ht="16.5" customHeight="1" x14ac:dyDescent="0.2">
      <c r="A105" s="44">
        <v>98</v>
      </c>
      <c r="B105" s="130" t="s">
        <v>75</v>
      </c>
      <c r="C105" s="112"/>
      <c r="D105" s="98">
        <v>1</v>
      </c>
      <c r="E105" s="98">
        <v>1</v>
      </c>
      <c r="F105" s="98"/>
      <c r="G105" s="98"/>
      <c r="H105" s="98">
        <v>1</v>
      </c>
      <c r="I105" s="98"/>
      <c r="J105" s="98"/>
      <c r="K105" s="116"/>
      <c r="L105" s="98"/>
      <c r="M105" s="98"/>
      <c r="N105" s="112"/>
      <c r="O105" s="98"/>
      <c r="P105" s="61"/>
    </row>
    <row r="106" spans="1:19" s="4" customFormat="1" ht="16.5" customHeight="1" x14ac:dyDescent="0.2">
      <c r="A106" s="46">
        <v>99</v>
      </c>
      <c r="B106" s="130" t="s">
        <v>230</v>
      </c>
      <c r="C106" s="112"/>
      <c r="D106" s="98"/>
      <c r="E106" s="98"/>
      <c r="F106" s="98"/>
      <c r="G106" s="98"/>
      <c r="H106" s="98"/>
      <c r="I106" s="98"/>
      <c r="J106" s="98"/>
      <c r="K106" s="116"/>
      <c r="L106" s="98"/>
      <c r="M106" s="98"/>
      <c r="N106" s="112"/>
      <c r="O106" s="98"/>
      <c r="P106" s="61"/>
    </row>
    <row r="107" spans="1:19" s="4" customFormat="1" ht="18.75" customHeight="1" x14ac:dyDescent="0.2">
      <c r="A107" s="44">
        <v>100</v>
      </c>
      <c r="B107" s="130" t="s">
        <v>76</v>
      </c>
      <c r="C107" s="112"/>
      <c r="D107" s="98"/>
      <c r="E107" s="98"/>
      <c r="F107" s="98"/>
      <c r="G107" s="98"/>
      <c r="H107" s="98"/>
      <c r="I107" s="98"/>
      <c r="J107" s="98"/>
      <c r="K107" s="116"/>
      <c r="L107" s="98"/>
      <c r="M107" s="98"/>
      <c r="N107" s="112"/>
      <c r="O107" s="98"/>
      <c r="P107" s="61"/>
    </row>
    <row r="108" spans="1:19" s="4" customFormat="1" ht="20.25" customHeight="1" x14ac:dyDescent="0.2">
      <c r="A108" s="46">
        <v>101</v>
      </c>
      <c r="B108" s="130" t="s">
        <v>77</v>
      </c>
      <c r="C108" s="112">
        <v>11</v>
      </c>
      <c r="D108" s="98">
        <v>85</v>
      </c>
      <c r="E108" s="98">
        <v>67</v>
      </c>
      <c r="F108" s="98">
        <v>61</v>
      </c>
      <c r="G108" s="98">
        <v>38</v>
      </c>
      <c r="H108" s="98">
        <v>1</v>
      </c>
      <c r="I108" s="98">
        <v>1</v>
      </c>
      <c r="J108" s="98">
        <v>4</v>
      </c>
      <c r="K108" s="116">
        <v>29</v>
      </c>
      <c r="L108" s="98">
        <v>2</v>
      </c>
      <c r="M108" s="98"/>
      <c r="N108" s="112"/>
      <c r="O108" s="98"/>
      <c r="P108" s="61"/>
    </row>
    <row r="109" spans="1:19" s="101" customFormat="1" ht="28.5" customHeight="1" x14ac:dyDescent="0.2">
      <c r="A109" s="44">
        <v>102</v>
      </c>
      <c r="B109" s="131" t="s">
        <v>78</v>
      </c>
      <c r="C109" s="112">
        <v>5</v>
      </c>
      <c r="D109" s="98">
        <v>5</v>
      </c>
      <c r="E109" s="98">
        <v>8</v>
      </c>
      <c r="F109" s="98">
        <v>7</v>
      </c>
      <c r="G109" s="98">
        <v>5</v>
      </c>
      <c r="H109" s="98"/>
      <c r="I109" s="98">
        <v>1</v>
      </c>
      <c r="J109" s="98"/>
      <c r="K109" s="116">
        <v>2</v>
      </c>
      <c r="L109" s="98">
        <v>1</v>
      </c>
      <c r="M109" s="98">
        <v>15808</v>
      </c>
      <c r="N109" s="112">
        <v>15808</v>
      </c>
      <c r="O109" s="98">
        <v>3000</v>
      </c>
    </row>
    <row r="110" spans="1:19" s="4" customFormat="1" ht="17.25" customHeight="1" x14ac:dyDescent="0.2">
      <c r="A110" s="46">
        <v>103</v>
      </c>
      <c r="B110" s="130" t="s">
        <v>79</v>
      </c>
      <c r="C110" s="112">
        <v>1</v>
      </c>
      <c r="D110" s="98"/>
      <c r="E110" s="98">
        <v>1</v>
      </c>
      <c r="F110" s="98">
        <v>1</v>
      </c>
      <c r="G110" s="98"/>
      <c r="H110" s="98"/>
      <c r="I110" s="98"/>
      <c r="J110" s="98"/>
      <c r="K110" s="116"/>
      <c r="L110" s="98"/>
      <c r="M110" s="98"/>
      <c r="N110" s="112"/>
      <c r="O110" s="98"/>
      <c r="P110" s="61"/>
    </row>
    <row r="111" spans="1:19" ht="17.25" customHeight="1" x14ac:dyDescent="0.2">
      <c r="A111" s="44">
        <v>104</v>
      </c>
      <c r="B111" s="130" t="s">
        <v>80</v>
      </c>
      <c r="C111" s="112">
        <v>1</v>
      </c>
      <c r="D111" s="98">
        <v>1</v>
      </c>
      <c r="E111" s="98">
        <v>1</v>
      </c>
      <c r="F111" s="98">
        <v>1</v>
      </c>
      <c r="G111" s="98">
        <v>1</v>
      </c>
      <c r="H111" s="98"/>
      <c r="I111" s="98"/>
      <c r="J111" s="98"/>
      <c r="K111" s="116">
        <v>1</v>
      </c>
      <c r="L111" s="98">
        <v>1</v>
      </c>
      <c r="M111" s="98"/>
      <c r="N111" s="112"/>
      <c r="O111" s="98"/>
      <c r="P111" s="61"/>
      <c r="Q111" s="4"/>
      <c r="R111" s="4"/>
      <c r="S111" s="4"/>
    </row>
    <row r="112" spans="1:19" ht="19.5" customHeight="1" x14ac:dyDescent="0.2">
      <c r="A112" s="46">
        <v>105</v>
      </c>
      <c r="B112" s="130" t="s">
        <v>81</v>
      </c>
      <c r="C112" s="112">
        <v>3</v>
      </c>
      <c r="D112" s="98">
        <v>2</v>
      </c>
      <c r="E112" s="98">
        <v>5</v>
      </c>
      <c r="F112" s="98">
        <v>4</v>
      </c>
      <c r="G112" s="98">
        <v>3</v>
      </c>
      <c r="H112" s="98"/>
      <c r="I112" s="98">
        <v>1</v>
      </c>
      <c r="J112" s="98"/>
      <c r="K112" s="116"/>
      <c r="L112" s="98"/>
      <c r="M112" s="98">
        <v>15808</v>
      </c>
      <c r="N112" s="112">
        <v>15808</v>
      </c>
      <c r="O112" s="98">
        <v>3000</v>
      </c>
      <c r="P112" s="61"/>
      <c r="Q112" s="4"/>
      <c r="R112" s="4"/>
      <c r="S112" s="4"/>
    </row>
    <row r="113" spans="1:19" s="102" customFormat="1" ht="19.5" customHeight="1" x14ac:dyDescent="0.2">
      <c r="A113" s="44">
        <v>106</v>
      </c>
      <c r="B113" s="131" t="s">
        <v>82</v>
      </c>
      <c r="C113" s="112"/>
      <c r="D113" s="98">
        <v>5</v>
      </c>
      <c r="E113" s="98">
        <v>2</v>
      </c>
      <c r="F113" s="98"/>
      <c r="G113" s="98"/>
      <c r="H113" s="98"/>
      <c r="I113" s="98">
        <v>2</v>
      </c>
      <c r="J113" s="98"/>
      <c r="K113" s="116">
        <v>3</v>
      </c>
      <c r="L113" s="98"/>
      <c r="M113" s="98"/>
      <c r="N113" s="112"/>
      <c r="O113" s="98"/>
      <c r="P113" s="101"/>
      <c r="Q113" s="101"/>
      <c r="R113" s="101"/>
      <c r="S113" s="101"/>
    </row>
    <row r="114" spans="1:19" s="102" customFormat="1" ht="30.75" customHeight="1" x14ac:dyDescent="0.2">
      <c r="A114" s="46">
        <v>107</v>
      </c>
      <c r="B114" s="132" t="s">
        <v>231</v>
      </c>
      <c r="C114" s="112">
        <f>SUM(C8,C9,C12,C29,C30,C43,C49,C52,C79,C88,C103,C109,C113)</f>
        <v>272</v>
      </c>
      <c r="D114" s="112">
        <f t="shared" ref="D114:O114" si="0">SUM(D8,D9,D12,D29,D30,D43,D49,D52,D79,D88,D103,D109,D113)</f>
        <v>1260</v>
      </c>
      <c r="E114" s="112">
        <f t="shared" si="0"/>
        <v>1245</v>
      </c>
      <c r="F114" s="112">
        <f t="shared" si="0"/>
        <v>1115</v>
      </c>
      <c r="G114" s="112">
        <f t="shared" si="0"/>
        <v>971</v>
      </c>
      <c r="H114" s="112">
        <f t="shared" si="0"/>
        <v>13</v>
      </c>
      <c r="I114" s="112">
        <f t="shared" si="0"/>
        <v>24</v>
      </c>
      <c r="J114" s="112">
        <f t="shared" si="0"/>
        <v>93</v>
      </c>
      <c r="K114" s="112">
        <f t="shared" si="0"/>
        <v>287</v>
      </c>
      <c r="L114" s="112">
        <f t="shared" si="0"/>
        <v>12</v>
      </c>
      <c r="M114" s="112">
        <f t="shared" si="0"/>
        <v>209857</v>
      </c>
      <c r="N114" s="112">
        <f t="shared" si="0"/>
        <v>63091</v>
      </c>
      <c r="O114" s="112">
        <f t="shared" si="0"/>
        <v>3000</v>
      </c>
      <c r="P114" s="101"/>
      <c r="Q114" s="101"/>
      <c r="R114" s="101"/>
      <c r="S114" s="101"/>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A2:O2"/>
    <mergeCell ref="A4:A6"/>
    <mergeCell ref="B4:B6"/>
    <mergeCell ref="M5:M6"/>
    <mergeCell ref="N5:N6"/>
    <mergeCell ref="M4:O4"/>
    <mergeCell ref="E4:J4"/>
    <mergeCell ref="K4:L5"/>
    <mergeCell ref="C4:C6"/>
    <mergeCell ref="D4:D6"/>
    <mergeCell ref="E5:E6"/>
    <mergeCell ref="F5:J5"/>
    <mergeCell ref="O5:O6"/>
  </mergeCells>
  <phoneticPr fontId="18"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alignWithMargins="0">
    <oddFooter>&amp;R&amp;P&amp;C&amp;CФорма № Зведений- 2-А, Підрозділ: ТУ ДСА України в Хмельницькій областi, Початок періоду: 01.01.2015, Кінець періоду: 30.06.2015&amp;L332C5BC7</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J10" sqref="J10"/>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53" t="s">
        <v>138</v>
      </c>
      <c r="B2" s="253"/>
      <c r="C2" s="253"/>
      <c r="D2" s="253"/>
      <c r="E2" s="253"/>
      <c r="F2" s="253"/>
      <c r="G2" s="253"/>
      <c r="H2" s="253"/>
      <c r="I2" s="253"/>
      <c r="J2" s="253"/>
      <c r="K2" s="253"/>
      <c r="L2" s="253"/>
      <c r="M2" s="253"/>
      <c r="N2" s="253"/>
      <c r="O2" s="38"/>
      <c r="P2" s="38"/>
      <c r="Q2" s="38"/>
      <c r="R2" s="38"/>
      <c r="S2" s="38"/>
    </row>
    <row r="3" spans="1:49" x14ac:dyDescent="0.2">
      <c r="B3" s="6"/>
      <c r="J3" s="239"/>
      <c r="K3" s="239"/>
      <c r="L3" s="239"/>
      <c r="M3" s="239"/>
      <c r="N3" s="239"/>
      <c r="O3" s="19"/>
    </row>
    <row r="4" spans="1:49" ht="33" customHeight="1" x14ac:dyDescent="0.2">
      <c r="A4" s="258" t="s">
        <v>1</v>
      </c>
      <c r="B4" s="238" t="s">
        <v>4</v>
      </c>
      <c r="C4" s="238"/>
      <c r="D4" s="238"/>
      <c r="E4" s="229" t="s">
        <v>186</v>
      </c>
      <c r="F4" s="230"/>
      <c r="G4" s="231" t="s">
        <v>187</v>
      </c>
      <c r="H4" s="231" t="s">
        <v>188</v>
      </c>
      <c r="I4" s="229" t="s">
        <v>104</v>
      </c>
      <c r="J4" s="230"/>
      <c r="K4" s="230"/>
      <c r="L4" s="230"/>
      <c r="M4" s="230"/>
      <c r="N4" s="257"/>
      <c r="O4" s="223" t="s">
        <v>185</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58"/>
      <c r="B5" s="238"/>
      <c r="C5" s="238"/>
      <c r="D5" s="238"/>
      <c r="E5" s="234" t="s">
        <v>13</v>
      </c>
      <c r="F5" s="226" t="s">
        <v>189</v>
      </c>
      <c r="G5" s="232"/>
      <c r="H5" s="232"/>
      <c r="I5" s="238" t="s">
        <v>101</v>
      </c>
      <c r="J5" s="254" t="s">
        <v>0</v>
      </c>
      <c r="K5" s="255"/>
      <c r="L5" s="255"/>
      <c r="M5" s="255"/>
      <c r="N5" s="256"/>
      <c r="O5" s="224"/>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58"/>
      <c r="B6" s="238"/>
      <c r="C6" s="238"/>
      <c r="D6" s="238"/>
      <c r="E6" s="235"/>
      <c r="F6" s="227"/>
      <c r="G6" s="232"/>
      <c r="H6" s="232"/>
      <c r="I6" s="238"/>
      <c r="J6" s="240" t="s">
        <v>5</v>
      </c>
      <c r="K6" s="240" t="s">
        <v>97</v>
      </c>
      <c r="L6" s="240" t="s">
        <v>98</v>
      </c>
      <c r="M6" s="243" t="s">
        <v>105</v>
      </c>
      <c r="N6" s="243"/>
      <c r="O6" s="224"/>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58"/>
      <c r="B7" s="238"/>
      <c r="C7" s="238"/>
      <c r="D7" s="238"/>
      <c r="E7" s="235"/>
      <c r="F7" s="227"/>
      <c r="G7" s="232"/>
      <c r="H7" s="232"/>
      <c r="I7" s="238"/>
      <c r="J7" s="241"/>
      <c r="K7" s="241"/>
      <c r="L7" s="241"/>
      <c r="M7" s="244" t="s">
        <v>106</v>
      </c>
      <c r="N7" s="244" t="s">
        <v>107</v>
      </c>
      <c r="O7" s="224"/>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58"/>
      <c r="B8" s="238"/>
      <c r="C8" s="238"/>
      <c r="D8" s="238"/>
      <c r="E8" s="236"/>
      <c r="F8" s="228"/>
      <c r="G8" s="233"/>
      <c r="H8" s="233"/>
      <c r="I8" s="238"/>
      <c r="J8" s="242"/>
      <c r="K8" s="242"/>
      <c r="L8" s="242"/>
      <c r="M8" s="245"/>
      <c r="N8" s="245"/>
      <c r="O8" s="225"/>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38" t="s">
        <v>3</v>
      </c>
      <c r="C9" s="238"/>
      <c r="D9" s="238"/>
      <c r="E9" s="109">
        <v>1</v>
      </c>
      <c r="F9" s="109">
        <v>2</v>
      </c>
      <c r="G9" s="109">
        <v>3</v>
      </c>
      <c r="H9" s="109">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7" t="s">
        <v>6</v>
      </c>
      <c r="C10" s="237"/>
      <c r="D10" s="237"/>
      <c r="E10" s="113">
        <v>8</v>
      </c>
      <c r="F10" s="113">
        <v>5</v>
      </c>
      <c r="G10" s="122"/>
      <c r="H10" s="122"/>
      <c r="I10" s="114">
        <v>5</v>
      </c>
      <c r="J10" s="114"/>
      <c r="K10" s="114">
        <v>5</v>
      </c>
      <c r="L10" s="114"/>
      <c r="M10" s="114"/>
      <c r="N10" s="114"/>
      <c r="O10" s="127">
        <v>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49" t="s">
        <v>143</v>
      </c>
      <c r="C11" s="249"/>
      <c r="D11" s="249"/>
      <c r="E11" s="113"/>
      <c r="F11" s="113"/>
      <c r="G11" s="122"/>
      <c r="H11" s="122"/>
      <c r="I11" s="114"/>
      <c r="J11" s="114"/>
      <c r="K11" s="114"/>
      <c r="L11" s="114"/>
      <c r="M11" s="114"/>
      <c r="N11" s="114"/>
      <c r="O11" s="12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49" t="s">
        <v>144</v>
      </c>
      <c r="C12" s="249"/>
      <c r="D12" s="249"/>
      <c r="E12" s="113"/>
      <c r="F12" s="113"/>
      <c r="G12" s="122"/>
      <c r="H12" s="122"/>
      <c r="I12" s="114"/>
      <c r="J12" s="114"/>
      <c r="K12" s="114"/>
      <c r="L12" s="114"/>
      <c r="M12" s="114"/>
      <c r="N12" s="114"/>
      <c r="O12" s="12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50" t="s">
        <v>7</v>
      </c>
      <c r="C13" s="251"/>
      <c r="D13" s="252"/>
      <c r="E13" s="113"/>
      <c r="F13" s="113"/>
      <c r="G13" s="122"/>
      <c r="H13" s="122"/>
      <c r="I13" s="114"/>
      <c r="J13" s="114"/>
      <c r="K13" s="114"/>
      <c r="L13" s="114"/>
      <c r="M13" s="114"/>
      <c r="N13" s="114"/>
      <c r="O13" s="12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49" t="s">
        <v>145</v>
      </c>
      <c r="C14" s="249"/>
      <c r="D14" s="249"/>
      <c r="E14" s="113"/>
      <c r="F14" s="113"/>
      <c r="G14" s="122"/>
      <c r="H14" s="122"/>
      <c r="I14" s="114"/>
      <c r="J14" s="114"/>
      <c r="K14" s="114"/>
      <c r="L14" s="114"/>
      <c r="M14" s="114"/>
      <c r="N14" s="114"/>
      <c r="O14" s="12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10" customFormat="1" ht="24" customHeight="1" x14ac:dyDescent="0.2">
      <c r="A15" s="48">
        <v>6</v>
      </c>
      <c r="B15" s="246" t="s">
        <v>190</v>
      </c>
      <c r="C15" s="247"/>
      <c r="D15" s="248"/>
      <c r="E15" s="76">
        <f>SUM(E10:E14)</f>
        <v>8</v>
      </c>
      <c r="F15" s="76">
        <f>SUM(F10:F14)</f>
        <v>5</v>
      </c>
      <c r="G15" s="76">
        <f>SUM(G10:G14)</f>
        <v>0</v>
      </c>
      <c r="H15" s="76">
        <f>SUM(H10:H14)</f>
        <v>0</v>
      </c>
      <c r="I15" s="76">
        <f t="shared" ref="I15:O15" si="0">SUM(I10:I14)</f>
        <v>5</v>
      </c>
      <c r="J15" s="76">
        <f t="shared" si="0"/>
        <v>0</v>
      </c>
      <c r="K15" s="76">
        <f t="shared" si="0"/>
        <v>5</v>
      </c>
      <c r="L15" s="76">
        <f t="shared" si="0"/>
        <v>0</v>
      </c>
      <c r="M15" s="76">
        <f t="shared" si="0"/>
        <v>0</v>
      </c>
      <c r="N15" s="76">
        <f t="shared" si="0"/>
        <v>0</v>
      </c>
      <c r="O15" s="76">
        <f t="shared" si="0"/>
        <v>3</v>
      </c>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B15:D15"/>
    <mergeCell ref="B11:D11"/>
    <mergeCell ref="B12:D12"/>
    <mergeCell ref="B13:D13"/>
    <mergeCell ref="B14:D14"/>
    <mergeCell ref="A2:N2"/>
    <mergeCell ref="N7:N8"/>
    <mergeCell ref="J5:N5"/>
    <mergeCell ref="I4:N4"/>
    <mergeCell ref="A4:A8"/>
    <mergeCell ref="B10:D10"/>
    <mergeCell ref="B9:D9"/>
    <mergeCell ref="J3:N3"/>
    <mergeCell ref="I5:I8"/>
    <mergeCell ref="J6:J8"/>
    <mergeCell ref="K6:K8"/>
    <mergeCell ref="L6:L8"/>
    <mergeCell ref="M6:N6"/>
    <mergeCell ref="M7:M8"/>
    <mergeCell ref="B4:D8"/>
    <mergeCell ref="O4:O8"/>
    <mergeCell ref="F5:F8"/>
    <mergeCell ref="E4:F4"/>
    <mergeCell ref="H4:H8"/>
    <mergeCell ref="G4:G8"/>
    <mergeCell ref="E5:E8"/>
  </mergeCells>
  <phoneticPr fontId="18"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alignWithMargins="0">
    <oddFooter>&amp;R&amp;P&amp;C&amp;CФорма № Зведений- 2-А, Підрозділ: ТУ ДСА України в Хмельницькій областi, Початок періоду: 01.01.2015, Кінець періоду: 30.06.2015&amp;L332C5BC7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6" zoomScale="85" zoomScaleNormal="85" zoomScaleSheetLayoutView="100" workbookViewId="0">
      <selection activeCell="AD45" sqref="AD45"/>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87" t="s">
        <v>125</v>
      </c>
      <c r="B2" s="287"/>
      <c r="C2" s="287"/>
      <c r="D2" s="287"/>
      <c r="E2" s="287"/>
      <c r="F2" s="287"/>
      <c r="G2" s="287"/>
      <c r="H2" s="287"/>
      <c r="I2" s="287"/>
      <c r="J2" s="287"/>
      <c r="K2" s="287"/>
    </row>
    <row r="3" spans="1:26" ht="15.75" x14ac:dyDescent="0.25">
      <c r="A3" s="21"/>
      <c r="B3" s="301"/>
      <c r="C3" s="301"/>
      <c r="D3" s="301"/>
      <c r="E3" s="301"/>
      <c r="F3" s="301"/>
      <c r="G3" s="301"/>
      <c r="H3" s="301"/>
      <c r="I3" s="301"/>
      <c r="J3" s="301"/>
      <c r="K3" s="301"/>
      <c r="L3" s="28"/>
      <c r="M3" s="28"/>
      <c r="N3" s="28"/>
      <c r="O3" s="28"/>
      <c r="P3" s="28"/>
    </row>
    <row r="4" spans="1:26" s="10" customFormat="1" ht="24" customHeight="1" x14ac:dyDescent="0.2">
      <c r="A4" s="2" t="s">
        <v>1</v>
      </c>
      <c r="B4" s="190" t="s">
        <v>8</v>
      </c>
      <c r="C4" s="190"/>
      <c r="D4" s="190"/>
      <c r="E4" s="190"/>
      <c r="F4" s="190"/>
      <c r="G4" s="190"/>
      <c r="H4" s="190"/>
      <c r="I4" s="190"/>
      <c r="J4" s="190"/>
      <c r="K4" s="16" t="s">
        <v>9</v>
      </c>
      <c r="L4" s="33"/>
      <c r="M4" s="23"/>
      <c r="N4" s="20"/>
      <c r="O4" s="20"/>
      <c r="P4" s="20"/>
    </row>
    <row r="5" spans="1:26" s="10" customFormat="1" ht="31.5" customHeight="1" x14ac:dyDescent="0.2">
      <c r="A5" s="2">
        <v>1</v>
      </c>
      <c r="B5" s="288" t="s">
        <v>96</v>
      </c>
      <c r="C5" s="289"/>
      <c r="D5" s="289"/>
      <c r="E5" s="289"/>
      <c r="F5" s="289"/>
      <c r="G5" s="289"/>
      <c r="H5" s="289"/>
      <c r="I5" s="289"/>
      <c r="J5" s="290"/>
      <c r="K5" s="123">
        <v>91</v>
      </c>
      <c r="L5" s="126"/>
      <c r="M5" s="23"/>
      <c r="N5" s="20"/>
      <c r="O5" s="20"/>
      <c r="P5" s="20"/>
      <c r="S5" s="262" t="s">
        <v>166</v>
      </c>
      <c r="T5" s="262"/>
      <c r="U5" s="262"/>
      <c r="V5" s="262"/>
      <c r="W5" s="262"/>
      <c r="X5" s="262"/>
      <c r="Y5" s="262"/>
      <c r="Z5" s="262"/>
    </row>
    <row r="6" spans="1:26" s="10" customFormat="1" ht="18" customHeight="1" x14ac:dyDescent="0.2">
      <c r="A6" s="2">
        <f t="shared" ref="A6:A13" si="0">A5+1</f>
        <v>2</v>
      </c>
      <c r="B6" s="272" t="s">
        <v>83</v>
      </c>
      <c r="C6" s="291" t="s">
        <v>121</v>
      </c>
      <c r="D6" s="292"/>
      <c r="E6" s="292"/>
      <c r="F6" s="292"/>
      <c r="G6" s="292"/>
      <c r="H6" s="292"/>
      <c r="I6" s="292"/>
      <c r="J6" s="293"/>
      <c r="K6" s="123">
        <v>19</v>
      </c>
      <c r="L6" s="33"/>
      <c r="M6" s="23"/>
      <c r="N6" s="20"/>
      <c r="O6" s="20"/>
      <c r="P6" s="20"/>
      <c r="S6" s="103"/>
      <c r="T6" s="11" t="s">
        <v>167</v>
      </c>
    </row>
    <row r="7" spans="1:26" s="10" customFormat="1" ht="18" customHeight="1" x14ac:dyDescent="0.2">
      <c r="A7" s="2">
        <f t="shared" si="0"/>
        <v>3</v>
      </c>
      <c r="B7" s="272"/>
      <c r="C7" s="297" t="s">
        <v>122</v>
      </c>
      <c r="D7" s="298"/>
      <c r="E7" s="281" t="s">
        <v>123</v>
      </c>
      <c r="F7" s="282"/>
      <c r="G7" s="282"/>
      <c r="H7" s="282"/>
      <c r="I7" s="282"/>
      <c r="J7" s="283"/>
      <c r="K7" s="124">
        <v>7</v>
      </c>
      <c r="L7" s="33"/>
      <c r="M7" s="23"/>
      <c r="N7" s="20"/>
      <c r="O7" s="20"/>
      <c r="P7" s="20"/>
    </row>
    <row r="8" spans="1:26" s="10" customFormat="1" ht="16.5" customHeight="1" x14ac:dyDescent="0.2">
      <c r="A8" s="2">
        <f t="shared" si="0"/>
        <v>4</v>
      </c>
      <c r="B8" s="272"/>
      <c r="C8" s="299"/>
      <c r="D8" s="300"/>
      <c r="E8" s="294" t="s">
        <v>124</v>
      </c>
      <c r="F8" s="295"/>
      <c r="G8" s="295"/>
      <c r="H8" s="295"/>
      <c r="I8" s="295"/>
      <c r="J8" s="296"/>
      <c r="K8" s="124">
        <v>12</v>
      </c>
      <c r="L8" s="33"/>
      <c r="M8" s="23"/>
      <c r="N8" s="20"/>
      <c r="O8" s="20"/>
      <c r="P8" s="20"/>
    </row>
    <row r="9" spans="1:26" s="10" customFormat="1" ht="15.75" customHeight="1" x14ac:dyDescent="0.2">
      <c r="A9" s="2">
        <f t="shared" si="0"/>
        <v>5</v>
      </c>
      <c r="B9" s="272"/>
      <c r="C9" s="281" t="s">
        <v>111</v>
      </c>
      <c r="D9" s="282"/>
      <c r="E9" s="282"/>
      <c r="F9" s="282"/>
      <c r="G9" s="282"/>
      <c r="H9" s="282"/>
      <c r="I9" s="282"/>
      <c r="J9" s="283"/>
      <c r="K9" s="123"/>
      <c r="L9" s="33"/>
      <c r="M9" s="23"/>
      <c r="N9" s="20"/>
      <c r="O9" s="20"/>
      <c r="P9" s="20"/>
    </row>
    <row r="10" spans="1:26" s="10" customFormat="1" ht="18.75" customHeight="1" x14ac:dyDescent="0.2">
      <c r="A10" s="2">
        <f t="shared" si="0"/>
        <v>6</v>
      </c>
      <c r="B10" s="272"/>
      <c r="C10" s="278" t="s">
        <v>110</v>
      </c>
      <c r="D10" s="279"/>
      <c r="E10" s="279"/>
      <c r="F10" s="279"/>
      <c r="G10" s="279"/>
      <c r="H10" s="279"/>
      <c r="I10" s="279"/>
      <c r="J10" s="280"/>
      <c r="K10" s="124">
        <v>4</v>
      </c>
      <c r="L10" s="33"/>
      <c r="M10" s="23"/>
      <c r="N10" s="20"/>
      <c r="O10" s="20"/>
      <c r="P10" s="20"/>
    </row>
    <row r="11" spans="1:26" s="10" customFormat="1" ht="17.25" customHeight="1" x14ac:dyDescent="0.2">
      <c r="A11" s="2">
        <f t="shared" si="0"/>
        <v>7</v>
      </c>
      <c r="B11" s="272" t="s">
        <v>21</v>
      </c>
      <c r="C11" s="259" t="s">
        <v>108</v>
      </c>
      <c r="D11" s="260"/>
      <c r="E11" s="260"/>
      <c r="F11" s="260"/>
      <c r="G11" s="260"/>
      <c r="H11" s="260"/>
      <c r="I11" s="260"/>
      <c r="J11" s="261"/>
      <c r="K11" s="123"/>
      <c r="L11" s="33"/>
      <c r="M11" s="23"/>
      <c r="N11" s="20"/>
      <c r="O11" s="20"/>
      <c r="P11" s="20"/>
    </row>
    <row r="12" spans="1:26" s="10" customFormat="1" ht="15" customHeight="1" x14ac:dyDescent="0.2">
      <c r="A12" s="2">
        <f t="shared" si="0"/>
        <v>8</v>
      </c>
      <c r="B12" s="272"/>
      <c r="C12" s="259" t="s">
        <v>112</v>
      </c>
      <c r="D12" s="260"/>
      <c r="E12" s="260"/>
      <c r="F12" s="260"/>
      <c r="G12" s="260"/>
      <c r="H12" s="260"/>
      <c r="I12" s="260"/>
      <c r="J12" s="261"/>
      <c r="K12" s="123"/>
      <c r="L12" s="33"/>
      <c r="M12" s="23"/>
      <c r="N12" s="20"/>
      <c r="O12" s="20"/>
      <c r="P12" s="20"/>
    </row>
    <row r="13" spans="1:26" s="10" customFormat="1" ht="18.75" customHeight="1" x14ac:dyDescent="0.2">
      <c r="A13" s="2">
        <f t="shared" si="0"/>
        <v>9</v>
      </c>
      <c r="B13" s="272"/>
      <c r="C13" s="259" t="s">
        <v>109</v>
      </c>
      <c r="D13" s="260"/>
      <c r="E13" s="260"/>
      <c r="F13" s="260"/>
      <c r="G13" s="260"/>
      <c r="H13" s="260"/>
      <c r="I13" s="260"/>
      <c r="J13" s="261"/>
      <c r="K13" s="123"/>
      <c r="L13" s="33"/>
      <c r="M13" s="23"/>
      <c r="N13" s="20"/>
      <c r="O13" s="20"/>
      <c r="P13" s="20"/>
      <c r="S13" s="39"/>
    </row>
    <row r="14" spans="1:26" s="10" customFormat="1" ht="19.5" customHeight="1" x14ac:dyDescent="0.2">
      <c r="A14" s="2">
        <v>10</v>
      </c>
      <c r="B14" s="305" t="s">
        <v>95</v>
      </c>
      <c r="C14" s="269" t="s">
        <v>129</v>
      </c>
      <c r="D14" s="270"/>
      <c r="E14" s="270"/>
      <c r="F14" s="270"/>
      <c r="G14" s="270"/>
      <c r="H14" s="270"/>
      <c r="I14" s="270"/>
      <c r="J14" s="271"/>
      <c r="K14" s="125">
        <v>3</v>
      </c>
      <c r="L14" s="33"/>
      <c r="M14" s="23"/>
      <c r="N14" s="20"/>
      <c r="O14" s="20"/>
      <c r="P14" s="20"/>
    </row>
    <row r="15" spans="1:26" s="10" customFormat="1" ht="19.5" customHeight="1" x14ac:dyDescent="0.2">
      <c r="A15" s="2">
        <v>11</v>
      </c>
      <c r="B15" s="305"/>
      <c r="C15" s="269" t="s">
        <v>131</v>
      </c>
      <c r="D15" s="270"/>
      <c r="E15" s="270"/>
      <c r="F15" s="270"/>
      <c r="G15" s="270"/>
      <c r="H15" s="270"/>
      <c r="I15" s="270"/>
      <c r="J15" s="271"/>
      <c r="K15" s="125">
        <v>251</v>
      </c>
      <c r="L15" s="33"/>
      <c r="M15" s="23"/>
      <c r="N15" s="20"/>
      <c r="O15" s="20"/>
      <c r="P15" s="20"/>
    </row>
    <row r="16" spans="1:26" s="10" customFormat="1" ht="20.25" customHeight="1" x14ac:dyDescent="0.2">
      <c r="A16" s="2">
        <v>12</v>
      </c>
      <c r="B16" s="305"/>
      <c r="C16" s="269" t="s">
        <v>130</v>
      </c>
      <c r="D16" s="270"/>
      <c r="E16" s="270"/>
      <c r="F16" s="270"/>
      <c r="G16" s="270"/>
      <c r="H16" s="270"/>
      <c r="I16" s="270"/>
      <c r="J16" s="271"/>
      <c r="K16" s="125">
        <v>156</v>
      </c>
      <c r="L16" s="33"/>
      <c r="M16" s="23"/>
      <c r="N16" s="20"/>
      <c r="O16" s="20"/>
      <c r="P16" s="20"/>
    </row>
    <row r="17" spans="1:16" s="10" customFormat="1" ht="22.5" customHeight="1" x14ac:dyDescent="0.2">
      <c r="A17" s="2">
        <v>13</v>
      </c>
      <c r="B17" s="305"/>
      <c r="C17" s="266" t="s">
        <v>146</v>
      </c>
      <c r="D17" s="267"/>
      <c r="E17" s="267"/>
      <c r="F17" s="267"/>
      <c r="G17" s="267"/>
      <c r="H17" s="267"/>
      <c r="I17" s="267"/>
      <c r="J17" s="268"/>
      <c r="K17" s="125">
        <v>871</v>
      </c>
      <c r="L17" s="33"/>
      <c r="M17" s="23"/>
      <c r="N17" s="20"/>
      <c r="O17" s="20"/>
      <c r="P17" s="20"/>
    </row>
    <row r="18" spans="1:16" s="10" customFormat="1" ht="14.25" customHeight="1" x14ac:dyDescent="0.2">
      <c r="A18" s="2">
        <v>14</v>
      </c>
      <c r="B18" s="275" t="s">
        <v>128</v>
      </c>
      <c r="C18" s="276"/>
      <c r="D18" s="276"/>
      <c r="E18" s="276"/>
      <c r="F18" s="276"/>
      <c r="G18" s="276"/>
      <c r="H18" s="276"/>
      <c r="I18" s="276"/>
      <c r="J18" s="277"/>
      <c r="K18" s="113"/>
      <c r="L18" s="33"/>
      <c r="M18" s="23"/>
      <c r="N18" s="20"/>
      <c r="O18" s="20"/>
      <c r="P18" s="20"/>
    </row>
    <row r="19" spans="1:16" s="10" customFormat="1" ht="15" customHeight="1" x14ac:dyDescent="0.2">
      <c r="A19" s="2">
        <v>15</v>
      </c>
      <c r="B19" s="275" t="s">
        <v>153</v>
      </c>
      <c r="C19" s="276"/>
      <c r="D19" s="276"/>
      <c r="E19" s="276"/>
      <c r="F19" s="276"/>
      <c r="G19" s="276"/>
      <c r="H19" s="276"/>
      <c r="I19" s="276"/>
      <c r="J19" s="277"/>
      <c r="K19" s="113"/>
      <c r="L19" s="33"/>
      <c r="M19" s="23"/>
      <c r="N19" s="20"/>
      <c r="O19" s="20"/>
      <c r="P19" s="20"/>
    </row>
    <row r="20" spans="1:16" s="10" customFormat="1" ht="24" customHeight="1" x14ac:dyDescent="0.2">
      <c r="A20" s="2">
        <v>16</v>
      </c>
      <c r="B20" s="272" t="s">
        <v>0</v>
      </c>
      <c r="C20" s="263" t="s">
        <v>120</v>
      </c>
      <c r="D20" s="264"/>
      <c r="E20" s="264"/>
      <c r="F20" s="264"/>
      <c r="G20" s="264"/>
      <c r="H20" s="264"/>
      <c r="I20" s="264"/>
      <c r="J20" s="265"/>
      <c r="K20" s="113"/>
      <c r="L20" s="126"/>
      <c r="M20" s="23"/>
      <c r="N20" s="20"/>
      <c r="O20" s="20"/>
      <c r="P20" s="20"/>
    </row>
    <row r="21" spans="1:16" s="10" customFormat="1" ht="26.25" customHeight="1" x14ac:dyDescent="0.2">
      <c r="A21" s="2">
        <v>17</v>
      </c>
      <c r="B21" s="272"/>
      <c r="C21" s="284" t="s">
        <v>11</v>
      </c>
      <c r="D21" s="285"/>
      <c r="E21" s="285"/>
      <c r="F21" s="285"/>
      <c r="G21" s="285"/>
      <c r="H21" s="285"/>
      <c r="I21" s="285"/>
      <c r="J21" s="286"/>
      <c r="K21" s="113"/>
      <c r="L21" s="34"/>
      <c r="M21" s="25"/>
      <c r="N21" s="20"/>
      <c r="O21" s="20"/>
      <c r="P21" s="20"/>
    </row>
    <row r="22" spans="1:16" s="10" customFormat="1" ht="21" customHeight="1" x14ac:dyDescent="0.2">
      <c r="A22" s="2">
        <v>18</v>
      </c>
      <c r="B22" s="275" t="s">
        <v>84</v>
      </c>
      <c r="C22" s="276"/>
      <c r="D22" s="276"/>
      <c r="E22" s="276"/>
      <c r="F22" s="276"/>
      <c r="G22" s="276"/>
      <c r="H22" s="276"/>
      <c r="I22" s="276"/>
      <c r="J22" s="277"/>
      <c r="K22" s="113"/>
      <c r="L22" s="34"/>
      <c r="M22" s="24"/>
      <c r="N22" s="20"/>
      <c r="O22" s="20"/>
      <c r="P22" s="20"/>
    </row>
    <row r="23" spans="1:16" s="10" customFormat="1" ht="30.75" customHeight="1" x14ac:dyDescent="0.2">
      <c r="A23" s="2">
        <v>19</v>
      </c>
      <c r="B23" s="302" t="s">
        <v>20</v>
      </c>
      <c r="C23" s="303"/>
      <c r="D23" s="303"/>
      <c r="E23" s="303"/>
      <c r="F23" s="303"/>
      <c r="G23" s="303"/>
      <c r="H23" s="303"/>
      <c r="I23" s="303"/>
      <c r="J23" s="304"/>
      <c r="K23" s="113"/>
      <c r="L23" s="35"/>
      <c r="M23" s="26"/>
      <c r="N23" s="20"/>
      <c r="O23" s="20"/>
      <c r="P23" s="20"/>
    </row>
    <row r="24" spans="1:16" s="10" customFormat="1" ht="46.5" customHeight="1" x14ac:dyDescent="0.2">
      <c r="A24" s="2">
        <v>20</v>
      </c>
      <c r="B24" s="275" t="s">
        <v>10</v>
      </c>
      <c r="C24" s="276"/>
      <c r="D24" s="276"/>
      <c r="E24" s="276"/>
      <c r="F24" s="276"/>
      <c r="G24" s="276"/>
      <c r="H24" s="276"/>
      <c r="I24" s="276"/>
      <c r="J24" s="277"/>
      <c r="K24" s="113"/>
      <c r="L24" s="36"/>
      <c r="M24" s="27"/>
      <c r="N24" s="20"/>
      <c r="O24" s="20"/>
      <c r="P24" s="20"/>
    </row>
    <row r="25" spans="1:16" s="10" customFormat="1" ht="15.75" customHeight="1" x14ac:dyDescent="0.2">
      <c r="A25" s="2">
        <v>21</v>
      </c>
      <c r="B25" s="275" t="s">
        <v>12</v>
      </c>
      <c r="C25" s="276"/>
      <c r="D25" s="276"/>
      <c r="E25" s="276"/>
      <c r="F25" s="276"/>
      <c r="G25" s="276"/>
      <c r="H25" s="276"/>
      <c r="I25" s="276"/>
      <c r="J25" s="277"/>
      <c r="K25" s="113">
        <v>21</v>
      </c>
      <c r="L25" s="34"/>
      <c r="M25" s="24"/>
      <c r="N25" s="20"/>
      <c r="O25" s="20"/>
      <c r="P25" s="20"/>
    </row>
    <row r="26" spans="1:16" s="10" customFormat="1" ht="18.75" customHeight="1" x14ac:dyDescent="0.2">
      <c r="A26" s="2">
        <v>22</v>
      </c>
      <c r="B26" s="275" t="s">
        <v>132</v>
      </c>
      <c r="C26" s="276"/>
      <c r="D26" s="276"/>
      <c r="E26" s="276"/>
      <c r="F26" s="276"/>
      <c r="G26" s="276"/>
      <c r="H26" s="276"/>
      <c r="I26" s="276"/>
      <c r="J26" s="277"/>
      <c r="K26" s="113">
        <v>136</v>
      </c>
      <c r="L26" s="34"/>
      <c r="M26" s="24"/>
      <c r="N26" s="20"/>
      <c r="O26" s="20"/>
      <c r="P26" s="20"/>
    </row>
    <row r="27" spans="1:16" s="168" customFormat="1" ht="7.5" customHeight="1" x14ac:dyDescent="0.25">
      <c r="A27" s="49"/>
      <c r="B27" s="50"/>
      <c r="C27" s="50"/>
      <c r="D27" s="50"/>
      <c r="E27" s="50"/>
      <c r="F27" s="50"/>
      <c r="G27" s="50"/>
      <c r="H27" s="51"/>
      <c r="I27" s="51"/>
      <c r="J27" s="51"/>
      <c r="K27" s="40"/>
      <c r="L27" s="25"/>
      <c r="M27" s="167"/>
      <c r="N27" s="167"/>
      <c r="O27" s="167"/>
    </row>
    <row r="28" spans="1:16" ht="7.5" customHeight="1" x14ac:dyDescent="0.25">
      <c r="A28" s="45"/>
      <c r="B28" s="49"/>
      <c r="C28" s="49"/>
      <c r="D28" s="49"/>
      <c r="E28" s="49"/>
      <c r="F28" s="49"/>
      <c r="G28" s="49"/>
      <c r="H28" s="148"/>
      <c r="I28" s="148"/>
      <c r="J28" s="148"/>
      <c r="K28" s="13"/>
      <c r="L28" s="12"/>
    </row>
    <row r="29" spans="1:16" customFormat="1" ht="15.75" customHeight="1" x14ac:dyDescent="0.25">
      <c r="B29" s="149" t="s">
        <v>240</v>
      </c>
      <c r="C29" s="149"/>
      <c r="D29" s="149"/>
      <c r="E29" s="274"/>
      <c r="F29" s="274"/>
      <c r="G29" s="274"/>
      <c r="H29" s="169"/>
      <c r="I29" s="306" t="s">
        <v>250</v>
      </c>
      <c r="J29" s="306"/>
      <c r="K29" s="306"/>
      <c r="L29" s="150"/>
      <c r="M29" s="150"/>
      <c r="N29" s="150"/>
      <c r="O29" s="89"/>
    </row>
    <row r="30" spans="1:16" customFormat="1" ht="12.75" customHeight="1" x14ac:dyDescent="0.25">
      <c r="A30" s="82"/>
      <c r="B30" s="151"/>
      <c r="C30" s="151"/>
      <c r="D30" s="152"/>
      <c r="E30" s="307" t="s">
        <v>163</v>
      </c>
      <c r="F30" s="307"/>
      <c r="G30" s="307"/>
      <c r="H30" s="170"/>
      <c r="I30" s="308" t="s">
        <v>164</v>
      </c>
      <c r="J30" s="308"/>
      <c r="K30" s="308"/>
      <c r="L30" s="150"/>
      <c r="M30" s="150"/>
      <c r="N30" s="150"/>
      <c r="O30" s="89"/>
    </row>
    <row r="31" spans="1:16" customFormat="1" ht="11.25" customHeight="1" x14ac:dyDescent="0.25">
      <c r="A31" s="83"/>
      <c r="B31" s="154"/>
      <c r="C31" s="154"/>
      <c r="D31" s="154"/>
      <c r="E31" s="155"/>
      <c r="F31" s="155"/>
      <c r="G31" s="155"/>
      <c r="H31" s="155"/>
      <c r="I31" s="155"/>
      <c r="J31" s="155"/>
      <c r="K31" s="155"/>
      <c r="L31" s="150"/>
      <c r="M31" s="150"/>
      <c r="N31" s="150"/>
      <c r="O31" s="88"/>
    </row>
    <row r="32" spans="1:16" customFormat="1" ht="15.75" customHeight="1" x14ac:dyDescent="0.25">
      <c r="B32" s="149" t="s">
        <v>241</v>
      </c>
      <c r="C32" s="149"/>
      <c r="D32" s="149"/>
      <c r="E32" s="311"/>
      <c r="F32" s="311"/>
      <c r="G32" s="311"/>
      <c r="H32" s="169"/>
      <c r="I32" s="306" t="s">
        <v>245</v>
      </c>
      <c r="J32" s="306"/>
      <c r="K32" s="306"/>
      <c r="L32" s="150"/>
      <c r="M32" s="150"/>
      <c r="N32" s="150"/>
      <c r="O32" s="87"/>
    </row>
    <row r="33" spans="1:16" customFormat="1" ht="12.75" customHeight="1" x14ac:dyDescent="0.25">
      <c r="A33" s="85"/>
      <c r="B33" s="154"/>
      <c r="C33" s="154"/>
      <c r="D33" s="154"/>
      <c r="E33" s="307" t="s">
        <v>163</v>
      </c>
      <c r="F33" s="307"/>
      <c r="G33" s="307"/>
      <c r="H33" s="170"/>
      <c r="I33" s="308" t="s">
        <v>164</v>
      </c>
      <c r="J33" s="308"/>
      <c r="K33" s="308"/>
      <c r="L33" s="150"/>
      <c r="M33" s="150"/>
      <c r="N33" s="150"/>
      <c r="O33" s="89"/>
    </row>
    <row r="34" spans="1:16" customFormat="1" ht="11.25" customHeight="1" x14ac:dyDescent="0.25">
      <c r="A34" s="85"/>
      <c r="B34" s="154"/>
      <c r="C34" s="154"/>
      <c r="D34" s="154"/>
      <c r="E34" s="153"/>
      <c r="F34" s="151"/>
      <c r="G34" s="156"/>
      <c r="H34" s="156"/>
      <c r="I34" s="156"/>
      <c r="J34" s="156"/>
      <c r="K34" s="156"/>
      <c r="L34" s="150"/>
      <c r="M34" s="150"/>
      <c r="N34" s="150"/>
      <c r="O34" s="89"/>
    </row>
    <row r="35" spans="1:16" customFormat="1" ht="11.25" customHeight="1" x14ac:dyDescent="0.25">
      <c r="A35" s="86"/>
      <c r="B35" s="154"/>
      <c r="C35" s="154"/>
      <c r="D35" s="154"/>
      <c r="E35" s="154"/>
      <c r="F35" s="154"/>
      <c r="G35" s="154"/>
      <c r="H35" s="154"/>
      <c r="I35" s="154"/>
      <c r="J35" s="154"/>
      <c r="K35" s="154"/>
      <c r="L35" s="157"/>
      <c r="M35" s="158"/>
      <c r="N35" s="158"/>
      <c r="O35" s="84"/>
    </row>
    <row r="36" spans="1:16" customFormat="1" ht="15.75" x14ac:dyDescent="0.25">
      <c r="B36" s="273" t="s">
        <v>242</v>
      </c>
      <c r="C36" s="273"/>
      <c r="D36" s="273"/>
      <c r="E36" s="274" t="s">
        <v>251</v>
      </c>
      <c r="F36" s="274"/>
      <c r="G36" s="274"/>
      <c r="H36" s="160"/>
      <c r="I36" s="159"/>
      <c r="J36" s="161"/>
      <c r="K36" s="160"/>
      <c r="L36" s="162"/>
      <c r="M36" s="163"/>
      <c r="N36" s="164"/>
      <c r="O36" s="11"/>
    </row>
    <row r="37" spans="1:16" customFormat="1" ht="15.75" x14ac:dyDescent="0.25">
      <c r="A37" s="83"/>
      <c r="B37" s="159" t="s">
        <v>243</v>
      </c>
      <c r="C37" s="154"/>
      <c r="D37" s="154"/>
      <c r="E37" s="310" t="s">
        <v>251</v>
      </c>
      <c r="F37" s="310"/>
      <c r="G37" s="310"/>
      <c r="H37" s="154"/>
      <c r="I37" s="154"/>
      <c r="J37" s="161"/>
      <c r="K37" s="160"/>
      <c r="L37" s="163"/>
      <c r="M37" s="163"/>
      <c r="N37" s="163"/>
      <c r="O37" s="84"/>
    </row>
    <row r="38" spans="1:16" customFormat="1" ht="15.75" customHeight="1" x14ac:dyDescent="0.25">
      <c r="A38" s="83"/>
      <c r="B38" s="154" t="s">
        <v>244</v>
      </c>
      <c r="C38" s="154"/>
      <c r="D38" s="154"/>
      <c r="E38" s="312" t="s">
        <v>252</v>
      </c>
      <c r="F38" s="310"/>
      <c r="G38" s="310"/>
      <c r="H38" s="154"/>
      <c r="I38" s="309" t="s">
        <v>246</v>
      </c>
      <c r="J38" s="309"/>
      <c r="K38" s="309"/>
      <c r="L38" s="165"/>
      <c r="M38" s="165"/>
      <c r="N38" s="165"/>
      <c r="O38" s="84"/>
    </row>
    <row r="39" spans="1:16" customFormat="1" ht="15" customHeight="1" x14ac:dyDescent="0.25">
      <c r="A39" s="83"/>
      <c r="B39" s="166"/>
      <c r="C39" s="166"/>
      <c r="D39" s="166"/>
      <c r="E39" s="166"/>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29:G29"/>
    <mergeCell ref="I29:K29"/>
    <mergeCell ref="E30:G30"/>
    <mergeCell ref="I30:K30"/>
    <mergeCell ref="I32:K32"/>
    <mergeCell ref="E33:G33"/>
    <mergeCell ref="I33:K33"/>
    <mergeCell ref="I38:K38"/>
    <mergeCell ref="E37:G37"/>
    <mergeCell ref="E32:G32"/>
    <mergeCell ref="E38:G38"/>
    <mergeCell ref="B24:J24"/>
    <mergeCell ref="B23:J23"/>
    <mergeCell ref="B19:J19"/>
    <mergeCell ref="B20:B21"/>
    <mergeCell ref="B22:J22"/>
    <mergeCell ref="B14:B17"/>
    <mergeCell ref="B25:J25"/>
    <mergeCell ref="A2:K2"/>
    <mergeCell ref="B5:J5"/>
    <mergeCell ref="E7:J7"/>
    <mergeCell ref="C6:J6"/>
    <mergeCell ref="E8:J8"/>
    <mergeCell ref="C7:D8"/>
    <mergeCell ref="B3:K3"/>
    <mergeCell ref="B4:J4"/>
    <mergeCell ref="B11:B13"/>
    <mergeCell ref="B6:B10"/>
    <mergeCell ref="C12:J12"/>
    <mergeCell ref="B36:D36"/>
    <mergeCell ref="E36:G36"/>
    <mergeCell ref="B26:J26"/>
    <mergeCell ref="C10:J10"/>
    <mergeCell ref="C9:J9"/>
    <mergeCell ref="B18:J18"/>
    <mergeCell ref="C21:J21"/>
    <mergeCell ref="C14:J14"/>
    <mergeCell ref="C13:J13"/>
    <mergeCell ref="S5:Z5"/>
    <mergeCell ref="C11:J11"/>
    <mergeCell ref="C20:J20"/>
    <mergeCell ref="C17:J17"/>
    <mergeCell ref="C16:J16"/>
    <mergeCell ref="C15:J15"/>
  </mergeCells>
  <phoneticPr fontId="18" type="noConversion"/>
  <hyperlinks>
    <hyperlink ref="E38" r:id="rId1"/>
  </hyperlinks>
  <pageMargins left="0.62992125984251968" right="0.19685039370078741" top="0.78740157480314965" bottom="0.59055118110236227" header="0.23622047244094491" footer="0.59055118110236227"/>
  <pageSetup paperSize="9" scale="90" firstPageNumber="10" orientation="portrait" useFirstPageNumber="1" r:id="rId2"/>
  <headerFooter alignWithMargins="0">
    <oddFooter>&amp;R&amp;P&amp;C&amp;CФорма № Зведений- 2-А, Підрозділ: ТУ ДСА України в Хмельницькій областi, 
Початок періоду: 01.01.2015, Кінець періоду: 30.06.2015&amp;L332C5BC7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selection activeCell="C25" sqref="C25:J25"/>
    </sheetView>
  </sheetViews>
  <sheetFormatPr defaultRowHeight="12.75" x14ac:dyDescent="0.2"/>
  <cols>
    <col min="1" max="4" width="9.140625" style="139"/>
    <col min="5" max="16384" width="9.140625" style="136"/>
  </cols>
  <sheetData>
    <row r="1" spans="1:15" x14ac:dyDescent="0.2">
      <c r="A1" s="357" t="s">
        <v>171</v>
      </c>
      <c r="B1" s="357"/>
      <c r="C1" s="357"/>
      <c r="D1" s="357"/>
      <c r="E1" s="357"/>
      <c r="F1" s="357"/>
      <c r="G1" s="357"/>
      <c r="H1" s="357"/>
      <c r="I1" s="357"/>
      <c r="J1" s="357"/>
    </row>
    <row r="2" spans="1:15" ht="18.75" x14ac:dyDescent="0.2">
      <c r="A2" s="137"/>
      <c r="B2" s="138"/>
      <c r="C2" s="138"/>
    </row>
    <row r="3" spans="1:15" ht="15.75" customHeight="1" x14ac:dyDescent="0.2">
      <c r="A3" s="358" t="s">
        <v>172</v>
      </c>
      <c r="B3" s="358"/>
      <c r="C3" s="358"/>
      <c r="D3" s="358"/>
      <c r="E3" s="358"/>
      <c r="F3" s="358"/>
      <c r="G3" s="358"/>
      <c r="H3" s="358"/>
      <c r="I3" s="358"/>
      <c r="J3" s="358"/>
    </row>
    <row r="4" spans="1:15" ht="18.75" customHeight="1" x14ac:dyDescent="0.2">
      <c r="A4" s="358"/>
      <c r="B4" s="358"/>
      <c r="C4" s="358"/>
      <c r="D4" s="358"/>
      <c r="E4" s="358"/>
      <c r="F4" s="358"/>
      <c r="G4" s="358"/>
      <c r="H4" s="358"/>
      <c r="I4" s="358"/>
      <c r="J4" s="358"/>
    </row>
    <row r="5" spans="1:15" ht="18.75" x14ac:dyDescent="0.2">
      <c r="A5" s="359" t="s">
        <v>247</v>
      </c>
      <c r="B5" s="359"/>
      <c r="C5" s="359"/>
      <c r="D5" s="359"/>
      <c r="E5" s="359"/>
      <c r="F5" s="359"/>
      <c r="G5" s="359"/>
      <c r="H5" s="359"/>
      <c r="I5" s="359"/>
      <c r="J5" s="359"/>
    </row>
    <row r="6" spans="1:15" x14ac:dyDescent="0.2">
      <c r="A6" s="360"/>
      <c r="B6" s="360"/>
      <c r="C6" s="360"/>
      <c r="D6" s="360"/>
      <c r="E6" s="360"/>
      <c r="F6" s="360"/>
      <c r="G6" s="360"/>
      <c r="H6" s="360"/>
      <c r="I6" s="360"/>
      <c r="J6" s="360"/>
    </row>
    <row r="7" spans="1:15" ht="12.75" customHeight="1" x14ac:dyDescent="0.2">
      <c r="A7" s="137"/>
      <c r="B7" s="138"/>
      <c r="C7" s="138"/>
    </row>
    <row r="8" spans="1:15" ht="18.75" x14ac:dyDescent="0.2">
      <c r="A8" s="137"/>
      <c r="B8" s="138"/>
      <c r="C8" s="138"/>
    </row>
    <row r="9" spans="1:15" ht="12.75" customHeight="1" x14ac:dyDescent="0.2">
      <c r="A9" s="346" t="s">
        <v>173</v>
      </c>
      <c r="B9" s="347"/>
      <c r="C9" s="347"/>
      <c r="D9" s="348"/>
      <c r="E9" s="313" t="s">
        <v>174</v>
      </c>
      <c r="F9" s="314"/>
      <c r="G9" s="315"/>
      <c r="H9" s="140"/>
      <c r="I9" s="140"/>
      <c r="J9" s="133"/>
      <c r="K9" s="140"/>
    </row>
    <row r="10" spans="1:15" ht="15" customHeight="1" x14ac:dyDescent="0.2">
      <c r="A10" s="349"/>
      <c r="B10" s="350"/>
      <c r="C10" s="350"/>
      <c r="D10" s="351"/>
      <c r="E10" s="316"/>
      <c r="F10" s="317"/>
      <c r="G10" s="318"/>
      <c r="H10" s="345" t="s">
        <v>175</v>
      </c>
      <c r="I10" s="345"/>
      <c r="J10" s="345"/>
    </row>
    <row r="11" spans="1:15" x14ac:dyDescent="0.2">
      <c r="A11" s="341" t="s">
        <v>237</v>
      </c>
      <c r="B11" s="341"/>
      <c r="C11" s="341"/>
      <c r="D11" s="341"/>
      <c r="E11" s="342" t="s">
        <v>176</v>
      </c>
      <c r="F11" s="342"/>
      <c r="G11" s="342"/>
      <c r="H11" s="352" t="s">
        <v>238</v>
      </c>
      <c r="I11" s="352"/>
      <c r="J11" s="352"/>
    </row>
    <row r="12" spans="1:15" ht="38.25" customHeight="1" x14ac:dyDescent="0.2">
      <c r="A12" s="341"/>
      <c r="B12" s="341"/>
      <c r="C12" s="341"/>
      <c r="D12" s="341"/>
      <c r="E12" s="342"/>
      <c r="F12" s="342"/>
      <c r="G12" s="342"/>
      <c r="H12" s="352"/>
      <c r="I12" s="352"/>
      <c r="J12" s="352"/>
    </row>
    <row r="13" spans="1:15" ht="63.75" customHeight="1" x14ac:dyDescent="0.2">
      <c r="A13" s="322" t="s">
        <v>236</v>
      </c>
      <c r="B13" s="323"/>
      <c r="C13" s="323"/>
      <c r="D13" s="324"/>
      <c r="E13" s="353" t="s">
        <v>176</v>
      </c>
      <c r="F13" s="354"/>
      <c r="G13" s="355"/>
      <c r="H13" s="343" t="s">
        <v>232</v>
      </c>
      <c r="I13" s="344"/>
      <c r="J13" s="344"/>
    </row>
    <row r="14" spans="1:15" ht="68.25" customHeight="1" x14ac:dyDescent="0.2">
      <c r="A14" s="346" t="s">
        <v>235</v>
      </c>
      <c r="B14" s="347"/>
      <c r="C14" s="347"/>
      <c r="D14" s="348"/>
      <c r="E14" s="313" t="s">
        <v>176</v>
      </c>
      <c r="F14" s="314"/>
      <c r="G14" s="315"/>
      <c r="H14" s="343" t="s">
        <v>239</v>
      </c>
      <c r="I14" s="344"/>
      <c r="J14" s="344"/>
    </row>
    <row r="15" spans="1:15" ht="33.75" customHeight="1" x14ac:dyDescent="0.2">
      <c r="A15" s="349"/>
      <c r="B15" s="350"/>
      <c r="C15" s="350"/>
      <c r="D15" s="351"/>
      <c r="E15" s="316"/>
      <c r="F15" s="317"/>
      <c r="G15" s="318"/>
      <c r="H15" s="356" t="s">
        <v>179</v>
      </c>
      <c r="I15" s="330"/>
      <c r="J15" s="330"/>
    </row>
    <row r="16" spans="1:15" ht="76.5" customHeight="1" x14ac:dyDescent="0.2">
      <c r="A16" s="341" t="s">
        <v>234</v>
      </c>
      <c r="B16" s="341"/>
      <c r="C16" s="341"/>
      <c r="D16" s="341"/>
      <c r="E16" s="342" t="s">
        <v>177</v>
      </c>
      <c r="F16" s="342"/>
      <c r="G16" s="342"/>
      <c r="H16" s="134"/>
      <c r="I16" s="135"/>
      <c r="J16" s="135"/>
      <c r="M16" s="135"/>
      <c r="N16" s="135"/>
      <c r="O16" s="135"/>
    </row>
    <row r="17" spans="1:15" ht="38.25" customHeight="1" x14ac:dyDescent="0.2">
      <c r="A17" s="341" t="s">
        <v>233</v>
      </c>
      <c r="B17" s="341"/>
      <c r="C17" s="341"/>
      <c r="D17" s="341"/>
      <c r="E17" s="342" t="s">
        <v>178</v>
      </c>
      <c r="F17" s="342"/>
      <c r="G17" s="342"/>
      <c r="M17" s="135"/>
      <c r="N17" s="135"/>
      <c r="O17" s="135"/>
    </row>
    <row r="18" spans="1:15" ht="29.25" hidden="1" customHeight="1" x14ac:dyDescent="0.2">
      <c r="A18" s="328"/>
      <c r="B18" s="328"/>
      <c r="C18" s="328"/>
      <c r="D18" s="328"/>
      <c r="E18" s="329"/>
      <c r="F18" s="329"/>
      <c r="G18" s="329"/>
      <c r="H18" s="330"/>
      <c r="I18" s="330"/>
      <c r="J18" s="330"/>
    </row>
    <row r="19" spans="1:15" ht="29.25" hidden="1" customHeight="1" x14ac:dyDescent="0.2">
      <c r="A19" s="328"/>
      <c r="B19" s="328"/>
      <c r="C19" s="328"/>
      <c r="D19" s="328"/>
      <c r="E19" s="329"/>
      <c r="F19" s="329"/>
      <c r="G19" s="329"/>
      <c r="H19" s="330"/>
      <c r="I19" s="330"/>
      <c r="J19" s="330"/>
    </row>
    <row r="20" spans="1:15" ht="16.5" customHeight="1" x14ac:dyDescent="0.2">
      <c r="F20" s="141"/>
      <c r="G20" s="141"/>
      <c r="H20" s="330"/>
      <c r="I20" s="330"/>
      <c r="J20" s="330"/>
    </row>
    <row r="21" spans="1:15" ht="15.75" customHeight="1" x14ac:dyDescent="0.2">
      <c r="H21" s="329"/>
      <c r="I21" s="329"/>
      <c r="J21" s="329"/>
    </row>
    <row r="22" spans="1:15" ht="12.75" customHeight="1" x14ac:dyDescent="0.2">
      <c r="A22" s="142"/>
      <c r="G22" s="141"/>
      <c r="J22" s="143"/>
    </row>
    <row r="23" spans="1:15" ht="25.5" customHeight="1" x14ac:dyDescent="0.2">
      <c r="A23" s="331" t="s">
        <v>180</v>
      </c>
      <c r="B23" s="332"/>
      <c r="C23" s="332"/>
      <c r="D23" s="332"/>
      <c r="E23" s="332"/>
      <c r="F23" s="332"/>
      <c r="G23" s="332"/>
      <c r="H23" s="332"/>
      <c r="I23" s="332"/>
      <c r="J23" s="333"/>
    </row>
    <row r="24" spans="1:15" ht="22.5" customHeight="1" x14ac:dyDescent="0.2">
      <c r="A24" s="337" t="s">
        <v>181</v>
      </c>
      <c r="B24" s="338"/>
      <c r="C24" s="339" t="s">
        <v>248</v>
      </c>
      <c r="D24" s="339"/>
      <c r="E24" s="339"/>
      <c r="F24" s="339"/>
      <c r="G24" s="339"/>
      <c r="H24" s="339"/>
      <c r="I24" s="339"/>
      <c r="J24" s="340"/>
    </row>
    <row r="25" spans="1:15" ht="19.5" customHeight="1" x14ac:dyDescent="0.2">
      <c r="A25" s="337" t="s">
        <v>182</v>
      </c>
      <c r="B25" s="338"/>
      <c r="C25" s="323" t="s">
        <v>249</v>
      </c>
      <c r="D25" s="323"/>
      <c r="E25" s="323"/>
      <c r="F25" s="323"/>
      <c r="G25" s="323"/>
      <c r="H25" s="323"/>
      <c r="I25" s="323"/>
      <c r="J25" s="324"/>
    </row>
    <row r="26" spans="1:15" ht="18.75" customHeight="1" x14ac:dyDescent="0.2">
      <c r="A26" s="319"/>
      <c r="B26" s="320"/>
      <c r="C26" s="320"/>
      <c r="D26" s="320"/>
      <c r="E26" s="320"/>
      <c r="F26" s="320"/>
      <c r="G26" s="320"/>
      <c r="H26" s="320"/>
      <c r="I26" s="320"/>
      <c r="J26" s="321"/>
    </row>
    <row r="27" spans="1:15" ht="20.25" customHeight="1" x14ac:dyDescent="0.2">
      <c r="A27" s="322"/>
      <c r="B27" s="323"/>
      <c r="C27" s="323"/>
      <c r="D27" s="323"/>
      <c r="E27" s="323"/>
      <c r="F27" s="323"/>
      <c r="G27" s="323"/>
      <c r="H27" s="323"/>
      <c r="I27" s="323"/>
      <c r="J27" s="324"/>
    </row>
    <row r="28" spans="1:15" ht="18" customHeight="1" x14ac:dyDescent="0.2">
      <c r="A28" s="325" t="s">
        <v>183</v>
      </c>
      <c r="B28" s="326"/>
      <c r="C28" s="326"/>
      <c r="D28" s="326"/>
      <c r="E28" s="326"/>
      <c r="F28" s="326"/>
      <c r="G28" s="326"/>
      <c r="H28" s="326"/>
      <c r="I28" s="326"/>
      <c r="J28" s="327"/>
    </row>
    <row r="29" spans="1:15" ht="15" customHeight="1" x14ac:dyDescent="0.2">
      <c r="A29" s="334" t="s">
        <v>184</v>
      </c>
      <c r="B29" s="335"/>
      <c r="C29" s="335"/>
      <c r="D29" s="335"/>
      <c r="E29" s="335"/>
      <c r="F29" s="335"/>
      <c r="G29" s="335"/>
      <c r="H29" s="335"/>
      <c r="I29" s="335"/>
      <c r="J29" s="336"/>
    </row>
    <row r="30" spans="1:15" x14ac:dyDescent="0.2">
      <c r="A30" s="144"/>
      <c r="C30" s="144"/>
      <c r="G30" s="145"/>
    </row>
    <row r="31" spans="1:15" ht="18.75" x14ac:dyDescent="0.2">
      <c r="A31" s="137"/>
      <c r="B31" s="138"/>
      <c r="C31" s="138"/>
    </row>
    <row r="32" spans="1:15" ht="18.75" x14ac:dyDescent="0.2">
      <c r="A32" s="137"/>
      <c r="B32" s="138"/>
      <c r="C32" s="138"/>
    </row>
    <row r="33" spans="1:3" ht="18.75" x14ac:dyDescent="0.2">
      <c r="A33" s="137"/>
      <c r="B33" s="138"/>
      <c r="C33" s="138"/>
    </row>
    <row r="34" spans="1:3" x14ac:dyDescent="0.2">
      <c r="B34" s="138"/>
      <c r="C34" s="138"/>
    </row>
    <row r="35" spans="1:3" x14ac:dyDescent="0.2">
      <c r="B35" s="138"/>
      <c r="C35" s="138"/>
    </row>
    <row r="36" spans="1:3" x14ac:dyDescent="0.2">
      <c r="B36" s="138"/>
      <c r="C36" s="138"/>
    </row>
    <row r="37" spans="1:3" x14ac:dyDescent="0.2">
      <c r="B37" s="138"/>
      <c r="C37" s="138"/>
    </row>
    <row r="38" spans="1:3" x14ac:dyDescent="0.2">
      <c r="B38" s="138"/>
      <c r="C38" s="138"/>
    </row>
    <row r="39" spans="1:3" x14ac:dyDescent="0.2">
      <c r="B39" s="138"/>
      <c r="C39" s="138"/>
    </row>
    <row r="40" spans="1:3" x14ac:dyDescent="0.2">
      <c r="B40" s="138"/>
      <c r="C40" s="138"/>
    </row>
    <row r="41" spans="1:3" x14ac:dyDescent="0.2">
      <c r="B41" s="138"/>
      <c r="C41" s="138"/>
    </row>
    <row r="42" spans="1:3" x14ac:dyDescent="0.2">
      <c r="B42" s="138"/>
      <c r="C42" s="138"/>
    </row>
    <row r="43" spans="1:3" x14ac:dyDescent="0.2">
      <c r="B43" s="138"/>
      <c r="C43" s="138"/>
    </row>
  </sheetData>
  <mergeCells count="39">
    <mergeCell ref="H15:J15"/>
    <mergeCell ref="H13:J13"/>
    <mergeCell ref="A1:J1"/>
    <mergeCell ref="A3:J4"/>
    <mergeCell ref="A5:J5"/>
    <mergeCell ref="A6:J6"/>
    <mergeCell ref="A16:D16"/>
    <mergeCell ref="A14:D15"/>
    <mergeCell ref="A18:D18"/>
    <mergeCell ref="E18:G18"/>
    <mergeCell ref="H18:J18"/>
    <mergeCell ref="A11:D12"/>
    <mergeCell ref="E11:G12"/>
    <mergeCell ref="E16:G16"/>
    <mergeCell ref="E13:G13"/>
    <mergeCell ref="A13:D13"/>
    <mergeCell ref="H14:J14"/>
    <mergeCell ref="E9:G10"/>
    <mergeCell ref="H10:J10"/>
    <mergeCell ref="A9:D10"/>
    <mergeCell ref="H11:J11"/>
    <mergeCell ref="H12:J12"/>
    <mergeCell ref="A29:J29"/>
    <mergeCell ref="A24:B24"/>
    <mergeCell ref="C24:J24"/>
    <mergeCell ref="A25:B25"/>
    <mergeCell ref="C25:J25"/>
    <mergeCell ref="A17:D17"/>
    <mergeCell ref="E17:G17"/>
    <mergeCell ref="E14:G15"/>
    <mergeCell ref="A26:J26"/>
    <mergeCell ref="A27:J27"/>
    <mergeCell ref="A28:J28"/>
    <mergeCell ref="A19:D19"/>
    <mergeCell ref="E19:G19"/>
    <mergeCell ref="H19:J19"/>
    <mergeCell ref="H20:J20"/>
    <mergeCell ref="H21:J21"/>
    <mergeCell ref="A23:J23"/>
  </mergeCells>
  <phoneticPr fontId="89" type="noConversion"/>
  <pageMargins left="0.75074999999999992" right="0.75074999999999992" top="1.0009999999999999" bottom="1.0009999999999999" header="0.5" footer="0.5"/>
  <pageSetup paperSize="9" scale="95" orientation="portrait" r:id="rId1"/>
  <headerFooter alignWithMargins="0">
    <oddFooter>&amp;C&amp;L332C5BC7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2014-10-21T12:44:57Z</cp:lastPrinted>
  <dcterms:created xsi:type="dcterms:W3CDTF">1996-10-08T23:32:33Z</dcterms:created>
  <dcterms:modified xsi:type="dcterms:W3CDTF">2021-07-28T05:49:06Z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Зведений- 2-А_10022_2.2015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332C5BC7</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695EB1CE</vt:lpwstr>
  </property>
  <property fmtid="{D5CDD505-2E9C-101B-9397-08002B2CF9AE}" pid="16" name="Версія БД">
    <vt:lpwstr>3.13.0.500</vt:lpwstr>
  </property>
</Properties>
</file>