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/>
</workbook>
</file>

<file path=xl/calcChain.xml><?xml version="1.0" encoding="utf-8"?>
<calcChain xmlns="http://schemas.openxmlformats.org/spreadsheetml/2006/main">
  <c r="D7" i="2" l="1"/>
  <c r="R10" i="6"/>
  <c r="E7" i="2"/>
  <c r="R11" i="6" s="1"/>
  <c r="F7" i="2"/>
  <c r="R12" i="6"/>
  <c r="G7" i="2"/>
  <c r="R13" i="6" s="1"/>
  <c r="H7" i="2"/>
  <c r="R14" i="6"/>
  <c r="I7" i="2"/>
  <c r="R15" i="6" s="1"/>
  <c r="J7" i="2"/>
  <c r="R16" i="6"/>
  <c r="K7" i="2"/>
  <c r="R17" i="6" s="1"/>
  <c r="E27" i="2"/>
  <c r="F27" i="2"/>
  <c r="G27" i="2"/>
  <c r="H27" i="2"/>
  <c r="I27" i="2"/>
  <c r="J27" i="2"/>
  <c r="K27" i="2"/>
  <c r="D27" i="2"/>
  <c r="K8" i="6" l="1"/>
</calcChain>
</file>

<file path=xl/sharedStrings.xml><?xml version="1.0" encoding="utf-8"?>
<sst xmlns="http://schemas.openxmlformats.org/spreadsheetml/2006/main" count="128" uniqueCount="104">
  <si>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</si>
  <si>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</si>
  <si>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</si>
  <si>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</si>
  <si>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</si>
  <si>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</si>
  <si>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</si>
  <si>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</si>
  <si>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</si>
  <si>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</si>
  <si>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</si>
  <si>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</si>
  <si>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</si>
  <si>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</si>
  <si>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</si>
  <si>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</si>
  <si>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</si>
  <si>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</si>
  <si>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</si>
  <si>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</si>
  <si>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</si>
  <si>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</si>
  <si>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</si>
  <si>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</si>
  <si>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</si>
  <si>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</si>
  <si>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</si>
  <si>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</si>
  <si>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</si>
  <si>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</si>
  <si>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</si>
  <si>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</si>
  <si>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</si>
  <si>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</si>
  <si>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</si>
  <si>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</si>
  <si>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</si>
  <si>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</si>
  <si>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</si>
  <si>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</si>
  <si>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</si>
  <si>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</si>
  <si>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</si>
  <si>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</si>
  <si>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</si>
  <si>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</si>
  <si>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</si>
  <si>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</si>
  <si>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</si>
  <si>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</si>
  <si>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</si>
  <si>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</si>
  <si>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</si>
  <si>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</si>
  <si>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</si>
  <si>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</si>
  <si>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</si>
  <si>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</si>
  <si>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</si>
  <si>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</si>
  <si>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</si>
  <si>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</si>
  <si>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</si>
  <si>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</si>
  <si>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</si>
  <si>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</si>
  <si>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</si>
  <si>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</si>
  <si>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</si>
  <si>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</si>
  <si>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</si>
  <si>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</si>
  <si>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</si>
  <si>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</si>
  <si>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</si>
  <si>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</si>
  <si>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</si>
  <si>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</si>
  <si>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</si>
  <si>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</si>
  <si>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</si>
  <si>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</si>
  <si>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</si>
  <si>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</si>
  <si>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r>
      <t>Місцезнаходження:</t>
    </r>
    <r>
      <rPr>
        <u/>
        <sz val="10"/>
        <rFont val="Times New Roman"/>
        <family val="1"/>
        <charset val="204"/>
      </rPr>
      <t xml:space="preserve"> </t>
    </r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</si>
  <si>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</si>
  <si>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</si>
  <si>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</si>
  <si>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</si>
  <si>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</si>
  <si>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</si>
  <si>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</si>
  <si>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</si>
  <si>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</si>
  <si>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</si>
  <si>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</si>
  <si>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>О.М. Мельник</t>
  </si>
  <si>
    <t>19 січня 2016 року</t>
  </si>
  <si>
    <t>2015 рік</t>
  </si>
  <si>
    <t>ТУ ДСА України в Хмельницькій областi</t>
  </si>
  <si>
    <t>29000 м.Хмельницький вул Соборна 75</t>
  </si>
  <si>
    <t>І.І.Приступа</t>
  </si>
  <si>
    <t>stat2@km.court.gov.ua</t>
  </si>
  <si>
    <t>(0382) 65-82-97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</si>
</sst>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indent="15"/>
    </xf>
    <xf numFmtId="0" fontId="14" fillId="0" borderId="0" xfId="0" applyFont="1" applyAlignment="1"/>
    <xf numFmtId="0" fontId="5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3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23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2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34" fillId="0" borderId="0" xfId="0" applyFont="1"/>
    <xf numFmtId="0" fontId="34" fillId="0" borderId="0" xfId="0" applyFont="1" applyBorder="1"/>
    <xf numFmtId="0" fontId="34" fillId="0" borderId="0" xfId="0" applyFont="1" applyBorder="1" applyAlignment="1">
      <alignment vertical="top"/>
    </xf>
    <xf numFmtId="0" fontId="34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34" fillId="0" borderId="0" xfId="0" applyFont="1" applyBorder="1" applyAlignment="1">
      <alignment vertical="center" wrapText="1"/>
    </xf>
    <xf numFmtId="0" fontId="34" fillId="0" borderId="0" xfId="0" applyFont="1" applyFill="1"/>
    <xf numFmtId="0" fontId="34" fillId="0" borderId="0" xfId="0" applyFont="1" applyFill="1" applyBorder="1"/>
    <xf numFmtId="0" fontId="34" fillId="0" borderId="0" xfId="0" applyFont="1" applyFill="1" applyBorder="1" applyAlignment="1"/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2" fontId="34" fillId="0" borderId="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left" vertical="center"/>
    </xf>
    <xf numFmtId="2" fontId="34" fillId="0" borderId="4" xfId="0" applyNumberFormat="1" applyFont="1" applyBorder="1" applyAlignment="1">
      <alignment vertical="center"/>
    </xf>
    <xf numFmtId="2" fontId="11" fillId="0" borderId="9" xfId="1" applyNumberFormat="1" applyBorder="1" applyAlignment="1" applyProtection="1">
      <alignment vertical="center"/>
    </xf>
    <xf numFmtId="2" fontId="34" fillId="0" borderId="9" xfId="0" applyNumberFormat="1" applyFont="1" applyBorder="1" applyAlignment="1">
      <alignment vertical="center"/>
    </xf>
    <xf numFmtId="0" fontId="34" fillId="0" borderId="9" xfId="0" applyFont="1" applyBorder="1" applyAlignment="1"/>
    <xf numFmtId="0" fontId="34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49" fontId="10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/>
    <xf numFmtId="49" fontId="10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9" fillId="0" borderId="6" xfId="0" applyFont="1" applyBorder="1" applyAlignment="1">
      <alignment vertical="center" textRotation="255"/>
    </xf>
    <xf numFmtId="0" fontId="0" fillId="0" borderId="7" xfId="0" applyBorder="1"/>
    <xf numFmtId="0" fontId="0" fillId="0" borderId="8" xfId="0" applyBorder="1"/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5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32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49" fontId="7" fillId="0" borderId="0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14" fillId="0" borderId="1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11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tat2@km.court.gov.u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H23" sqref="H23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101" t="s">
        <v>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62">
        <v>13914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8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1:16" ht="12.75" customHeight="1" x14ac:dyDescent="0.2">
      <c r="A8" s="92" t="s">
        <v>15</v>
      </c>
      <c r="B8" s="93" t="s">
        <v>4</v>
      </c>
      <c r="C8" s="93" t="s">
        <v>13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ht="12.75" customHeight="1" x14ac:dyDescent="0.2">
      <c r="A9" s="93"/>
      <c r="B9" s="93"/>
      <c r="C9" s="90" t="s">
        <v>5</v>
      </c>
      <c r="D9" s="90"/>
      <c r="E9" s="90" t="s">
        <v>6</v>
      </c>
      <c r="F9" s="90" t="s">
        <v>89</v>
      </c>
      <c r="G9" s="90"/>
      <c r="H9" s="90" t="s">
        <v>65</v>
      </c>
      <c r="I9" s="95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3"/>
      <c r="B10" s="93"/>
      <c r="C10" s="90"/>
      <c r="D10" s="90"/>
      <c r="E10" s="90"/>
      <c r="F10" s="90"/>
      <c r="G10" s="90"/>
      <c r="H10" s="95"/>
      <c r="I10" s="95"/>
      <c r="J10" s="90"/>
      <c r="K10" s="90"/>
      <c r="L10" s="90"/>
      <c r="M10" s="90"/>
      <c r="N10" s="90"/>
      <c r="O10" s="90"/>
      <c r="P10" s="90"/>
    </row>
    <row r="11" spans="1:16" x14ac:dyDescent="0.2">
      <c r="A11" s="93"/>
      <c r="B11" s="93"/>
      <c r="C11" s="90"/>
      <c r="D11" s="90"/>
      <c r="E11" s="90"/>
      <c r="F11" s="90"/>
      <c r="G11" s="90"/>
      <c r="H11" s="95"/>
      <c r="I11" s="95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3"/>
      <c r="B12" s="93"/>
      <c r="C12" s="90"/>
      <c r="D12" s="90"/>
      <c r="E12" s="90"/>
      <c r="F12" s="90"/>
      <c r="G12" s="90"/>
      <c r="H12" s="95"/>
      <c r="I12" s="95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3"/>
      <c r="B13" s="93"/>
      <c r="C13" s="90"/>
      <c r="D13" s="90"/>
      <c r="E13" s="90"/>
      <c r="F13" s="90"/>
      <c r="G13" s="90"/>
      <c r="H13" s="95"/>
      <c r="I13" s="95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3"/>
      <c r="B14" s="93"/>
      <c r="C14" s="73" t="s">
        <v>14</v>
      </c>
      <c r="D14" s="72" t="s">
        <v>4</v>
      </c>
      <c r="E14" s="90"/>
      <c r="F14" s="73" t="s">
        <v>14</v>
      </c>
      <c r="G14" s="72" t="s">
        <v>87</v>
      </c>
      <c r="H14" s="73" t="s">
        <v>14</v>
      </c>
      <c r="I14" s="72" t="s">
        <v>4</v>
      </c>
      <c r="J14" s="90"/>
      <c r="K14" s="73" t="s">
        <v>14</v>
      </c>
      <c r="L14" s="73" t="s">
        <v>4</v>
      </c>
      <c r="M14" s="73" t="s">
        <v>14</v>
      </c>
      <c r="N14" s="73" t="s">
        <v>4</v>
      </c>
      <c r="O14" s="73" t="s">
        <v>14</v>
      </c>
      <c r="P14" s="73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55">
        <v>22242</v>
      </c>
      <c r="B16" s="55">
        <v>1051657087</v>
      </c>
      <c r="C16" s="55">
        <v>280</v>
      </c>
      <c r="D16" s="55">
        <v>30971672</v>
      </c>
      <c r="E16" s="56">
        <v>77</v>
      </c>
      <c r="F16" s="55">
        <v>4601</v>
      </c>
      <c r="G16" s="56">
        <v>3566926</v>
      </c>
      <c r="H16" s="55">
        <v>158</v>
      </c>
      <c r="I16" s="55">
        <v>1846899</v>
      </c>
      <c r="J16" s="55">
        <v>1462</v>
      </c>
      <c r="K16" s="55">
        <v>291</v>
      </c>
      <c r="L16" s="55">
        <v>144704</v>
      </c>
      <c r="M16" s="55">
        <v>9862</v>
      </c>
      <c r="N16" s="55">
        <v>2651470</v>
      </c>
      <c r="O16" s="55">
        <v>1068</v>
      </c>
      <c r="P16" s="55">
        <v>1008841</v>
      </c>
    </row>
    <row r="17" spans="1:16" ht="39.950000000000003" customHeight="1" x14ac:dyDescent="0.2">
      <c r="A17" s="63">
        <v>17</v>
      </c>
      <c r="B17" s="63">
        <v>17</v>
      </c>
      <c r="C17" s="63">
        <v>3</v>
      </c>
      <c r="D17" s="63">
        <v>10792</v>
      </c>
      <c r="E17" s="63"/>
      <c r="F17" s="64"/>
      <c r="G17" s="2"/>
      <c r="H17" s="2"/>
      <c r="I17" s="2"/>
      <c r="J17" s="2"/>
      <c r="K17" s="2"/>
      <c r="L17" s="2"/>
      <c r="M17" s="2"/>
      <c r="N17" s="2"/>
      <c r="O17" s="61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91"/>
      <c r="F28" s="91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94"/>
      <c r="F29" s="94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  <mergeCell ref="J9:J14"/>
    <mergeCell ref="E28:F28"/>
    <mergeCell ref="A8:A14"/>
    <mergeCell ref="E29:F29"/>
    <mergeCell ref="B8:B14"/>
    <mergeCell ref="F9:G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01.01.2015, Кінець періоду: 31.12.2015&amp;L3CD9F63D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T16" sqref="T16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6" t="s">
        <v>52</v>
      </c>
      <c r="K6" s="117" t="s">
        <v>10</v>
      </c>
      <c r="L6" s="118"/>
      <c r="M6" s="118"/>
      <c r="N6" s="118"/>
    </row>
    <row r="7" spans="2:18" ht="20.25" customHeight="1" x14ac:dyDescent="0.2">
      <c r="B7" s="106"/>
      <c r="C7" s="106"/>
      <c r="D7" s="115"/>
      <c r="E7" s="115"/>
      <c r="F7" s="115"/>
      <c r="G7" s="115"/>
      <c r="H7" s="115"/>
      <c r="I7" s="115"/>
      <c r="J7" s="116"/>
      <c r="K7" s="118"/>
      <c r="L7" s="118"/>
      <c r="M7" s="118"/>
      <c r="N7" s="118"/>
    </row>
    <row r="8" spans="2:18" ht="24.95" customHeight="1" x14ac:dyDescent="0.2">
      <c r="B8" s="105">
        <v>1</v>
      </c>
      <c r="C8" s="106"/>
      <c r="D8" s="107" t="s">
        <v>40</v>
      </c>
      <c r="E8" s="107"/>
      <c r="F8" s="107"/>
      <c r="G8" s="107"/>
      <c r="H8" s="107"/>
      <c r="I8" s="107"/>
      <c r="J8" s="47" t="s">
        <v>41</v>
      </c>
      <c r="K8" s="103">
        <f>SUM(R10:R17)</f>
        <v>9310718</v>
      </c>
      <c r="L8" s="104"/>
      <c r="M8" s="104"/>
      <c r="N8" s="104"/>
      <c r="Q8" s="41"/>
    </row>
    <row r="9" spans="2:18" ht="24.95" customHeight="1" x14ac:dyDescent="0.2">
      <c r="B9" s="105">
        <v>2</v>
      </c>
      <c r="C9" s="115"/>
      <c r="D9" s="107" t="s">
        <v>53</v>
      </c>
      <c r="E9" s="107"/>
      <c r="F9" s="107"/>
      <c r="G9" s="107"/>
      <c r="H9" s="107"/>
      <c r="I9" s="107"/>
      <c r="J9" s="47" t="s">
        <v>41</v>
      </c>
      <c r="K9" s="103">
        <v>6078815</v>
      </c>
      <c r="L9" s="104"/>
      <c r="M9" s="104"/>
      <c r="N9" s="104"/>
    </row>
    <row r="10" spans="2:18" ht="24.95" customHeight="1" x14ac:dyDescent="0.2">
      <c r="B10" s="105">
        <v>3</v>
      </c>
      <c r="C10" s="106"/>
      <c r="D10" s="107" t="s">
        <v>42</v>
      </c>
      <c r="E10" s="107"/>
      <c r="F10" s="107"/>
      <c r="G10" s="107"/>
      <c r="H10" s="107"/>
      <c r="I10" s="107"/>
      <c r="J10" s="47" t="s">
        <v>41</v>
      </c>
      <c r="K10" s="103"/>
      <c r="L10" s="104"/>
      <c r="M10" s="104"/>
      <c r="N10" s="104"/>
      <c r="R10">
        <f>Роз.3!D7</f>
        <v>183472</v>
      </c>
    </row>
    <row r="11" spans="2:18" ht="24.95" customHeight="1" x14ac:dyDescent="0.2">
      <c r="B11" s="105">
        <v>4</v>
      </c>
      <c r="C11" s="106"/>
      <c r="D11" s="107" t="s">
        <v>43</v>
      </c>
      <c r="E11" s="107"/>
      <c r="F11" s="107"/>
      <c r="G11" s="107"/>
      <c r="H11" s="107"/>
      <c r="I11" s="107"/>
      <c r="J11" s="47">
        <v>212</v>
      </c>
      <c r="K11" s="103"/>
      <c r="L11" s="104"/>
      <c r="M11" s="104"/>
      <c r="N11" s="104"/>
      <c r="R11">
        <f>Роз.3!E7</f>
        <v>469857</v>
      </c>
    </row>
    <row r="12" spans="2:18" ht="24.95" customHeight="1" x14ac:dyDescent="0.2">
      <c r="B12" s="105">
        <v>5</v>
      </c>
      <c r="C12" s="106"/>
      <c r="D12" s="107" t="s">
        <v>44</v>
      </c>
      <c r="E12" s="107"/>
      <c r="F12" s="107"/>
      <c r="G12" s="107"/>
      <c r="H12" s="107"/>
      <c r="I12" s="107"/>
      <c r="J12" s="47">
        <v>201</v>
      </c>
      <c r="K12" s="103"/>
      <c r="L12" s="104"/>
      <c r="M12" s="104"/>
      <c r="N12" s="104"/>
      <c r="R12">
        <f>Роз.3!F7</f>
        <v>240495</v>
      </c>
    </row>
    <row r="13" spans="2:18" ht="24.95" customHeight="1" x14ac:dyDescent="0.2">
      <c r="B13" s="105">
        <v>6</v>
      </c>
      <c r="C13" s="106"/>
      <c r="D13" s="107" t="s">
        <v>54</v>
      </c>
      <c r="E13" s="107"/>
      <c r="F13" s="107"/>
      <c r="G13" s="107"/>
      <c r="H13" s="107"/>
      <c r="I13" s="107"/>
      <c r="J13" s="47">
        <v>207</v>
      </c>
      <c r="K13" s="103"/>
      <c r="L13" s="104"/>
      <c r="M13" s="104"/>
      <c r="N13" s="104"/>
      <c r="R13">
        <f>Роз.3!G7</f>
        <v>1170042</v>
      </c>
    </row>
    <row r="14" spans="2:18" ht="24.95" customHeight="1" x14ac:dyDescent="0.2">
      <c r="B14" s="105">
        <v>7</v>
      </c>
      <c r="C14" s="106"/>
      <c r="D14" s="107" t="s">
        <v>55</v>
      </c>
      <c r="E14" s="107"/>
      <c r="F14" s="107"/>
      <c r="G14" s="107"/>
      <c r="H14" s="107"/>
      <c r="I14" s="107"/>
      <c r="J14" s="47">
        <v>208</v>
      </c>
      <c r="K14" s="103"/>
      <c r="L14" s="104"/>
      <c r="M14" s="104"/>
      <c r="N14" s="104"/>
      <c r="R14">
        <f>Роз.3!H7</f>
        <v>3157074</v>
      </c>
    </row>
    <row r="15" spans="2:18" ht="24.95" customHeight="1" x14ac:dyDescent="0.2">
      <c r="B15" s="105">
        <v>8</v>
      </c>
      <c r="C15" s="106"/>
      <c r="D15" s="108" t="s">
        <v>45</v>
      </c>
      <c r="E15" s="108"/>
      <c r="F15" s="108"/>
      <c r="G15" s="108"/>
      <c r="H15" s="108"/>
      <c r="I15" s="108"/>
      <c r="J15" s="46">
        <v>201</v>
      </c>
      <c r="K15" s="103"/>
      <c r="L15" s="104"/>
      <c r="M15" s="104"/>
      <c r="N15" s="104"/>
      <c r="R15">
        <f>Роз.3!I7</f>
        <v>3999787</v>
      </c>
    </row>
    <row r="16" spans="2:18" ht="24.95" customHeight="1" x14ac:dyDescent="0.2">
      <c r="B16" s="105">
        <v>9</v>
      </c>
      <c r="C16" s="106"/>
      <c r="D16" s="107" t="s">
        <v>56</v>
      </c>
      <c r="E16" s="107"/>
      <c r="F16" s="107"/>
      <c r="G16" s="107"/>
      <c r="H16" s="107"/>
      <c r="I16" s="107"/>
      <c r="J16" s="47">
        <v>207</v>
      </c>
      <c r="K16" s="103"/>
      <c r="L16" s="104"/>
      <c r="M16" s="104"/>
      <c r="N16" s="104"/>
      <c r="R16">
        <f>Роз.3!J7</f>
        <v>89991</v>
      </c>
    </row>
    <row r="17" spans="2:18" ht="24.95" customHeight="1" x14ac:dyDescent="0.2">
      <c r="B17" s="105">
        <v>10</v>
      </c>
      <c r="C17" s="106"/>
      <c r="D17" s="107" t="s">
        <v>46</v>
      </c>
      <c r="E17" s="107"/>
      <c r="F17" s="107"/>
      <c r="G17" s="107"/>
      <c r="H17" s="107"/>
      <c r="I17" s="107"/>
      <c r="J17" s="47">
        <v>201</v>
      </c>
      <c r="K17" s="103"/>
      <c r="L17" s="104"/>
      <c r="M17" s="104"/>
      <c r="N17" s="104"/>
      <c r="R17">
        <f>Роз.3!K7</f>
        <v>0</v>
      </c>
    </row>
    <row r="18" spans="2:18" ht="24.95" customHeight="1" x14ac:dyDescent="0.2">
      <c r="B18" s="105">
        <v>11</v>
      </c>
      <c r="C18" s="106"/>
      <c r="D18" s="107" t="s">
        <v>47</v>
      </c>
      <c r="E18" s="107"/>
      <c r="F18" s="107"/>
      <c r="G18" s="107"/>
      <c r="H18" s="107"/>
      <c r="I18" s="107"/>
      <c r="J18" s="47">
        <v>222</v>
      </c>
      <c r="K18" s="103"/>
      <c r="L18" s="104"/>
      <c r="M18" s="104"/>
      <c r="N18" s="104"/>
    </row>
    <row r="19" spans="2:18" ht="24.95" customHeight="1" x14ac:dyDescent="0.2">
      <c r="B19" s="105">
        <v>12</v>
      </c>
      <c r="C19" s="106"/>
      <c r="D19" s="107" t="s">
        <v>48</v>
      </c>
      <c r="E19" s="107"/>
      <c r="F19" s="107"/>
      <c r="G19" s="107"/>
      <c r="H19" s="107"/>
      <c r="I19" s="107"/>
      <c r="J19" s="47">
        <v>227</v>
      </c>
      <c r="K19" s="103"/>
      <c r="L19" s="104"/>
      <c r="M19" s="104"/>
      <c r="N19" s="104"/>
    </row>
    <row r="20" spans="2:18" ht="24.95" customHeight="1" x14ac:dyDescent="0.2">
      <c r="B20" s="105">
        <v>13</v>
      </c>
      <c r="C20" s="106"/>
      <c r="D20" s="107" t="s">
        <v>57</v>
      </c>
      <c r="E20" s="107"/>
      <c r="F20" s="107"/>
      <c r="G20" s="107"/>
      <c r="H20" s="107"/>
      <c r="I20" s="107"/>
      <c r="J20" s="47">
        <v>176</v>
      </c>
      <c r="K20" s="103"/>
      <c r="L20" s="104"/>
      <c r="M20" s="104"/>
      <c r="N20" s="104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B8:C8"/>
    <mergeCell ref="D8:I8"/>
    <mergeCell ref="K8:N8"/>
    <mergeCell ref="D10:I10"/>
    <mergeCell ref="B9:C9"/>
    <mergeCell ref="D9:I9"/>
    <mergeCell ref="K9:N9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14:C14"/>
    <mergeCell ref="D14:I14"/>
    <mergeCell ref="K13:N13"/>
    <mergeCell ref="K12:N12"/>
    <mergeCell ref="B13:C13"/>
    <mergeCell ref="D13:I13"/>
    <mergeCell ref="B12:C12"/>
    <mergeCell ref="D12:I12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01.01.2015, Кінець періоду: 31.12.2015&amp;L3CD9F63D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zoomScaleNormal="100" zoomScalePageLayoutView="55" workbookViewId="0">
      <selection activeCell="D50" sqref="D50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47" t="s">
        <v>11</v>
      </c>
      <c r="B1" s="147"/>
      <c r="C1" s="147"/>
      <c r="D1" s="147"/>
      <c r="E1" s="147"/>
      <c r="F1" s="147"/>
      <c r="G1" s="147"/>
      <c r="H1" s="147"/>
      <c r="I1" s="147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48" t="s">
        <v>51</v>
      </c>
      <c r="C2" s="148"/>
      <c r="D2" s="148"/>
      <c r="E2" s="148"/>
      <c r="F2" s="148"/>
      <c r="G2" s="148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6"/>
      <c r="B4" s="106"/>
      <c r="C4" s="142" t="s">
        <v>38</v>
      </c>
      <c r="D4" s="105" t="s">
        <v>31</v>
      </c>
      <c r="E4" s="105"/>
      <c r="F4" s="105" t="s">
        <v>32</v>
      </c>
      <c r="G4" s="141"/>
      <c r="H4" s="105" t="s">
        <v>33</v>
      </c>
      <c r="I4" s="141"/>
      <c r="J4" s="105" t="s">
        <v>34</v>
      </c>
      <c r="K4" s="105"/>
      <c r="L4" s="2"/>
      <c r="M4" s="2"/>
      <c r="N4" s="2"/>
      <c r="O4" s="2"/>
      <c r="P4" s="2"/>
      <c r="Q4" s="2"/>
    </row>
    <row r="5" spans="1:21" ht="32.25" customHeight="1" x14ac:dyDescent="0.2">
      <c r="A5" s="106"/>
      <c r="B5" s="106"/>
      <c r="C5" s="143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6"/>
      <c r="B6" s="106"/>
      <c r="C6" s="144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40" t="s">
        <v>70</v>
      </c>
      <c r="B7" s="132"/>
      <c r="C7" s="34">
        <v>1</v>
      </c>
      <c r="D7" s="57">
        <f>SUM(D8:D20)</f>
        <v>183472</v>
      </c>
      <c r="E7" s="57">
        <f>SUM(E8:E20)</f>
        <v>469857</v>
      </c>
      <c r="F7" s="57">
        <f t="shared" ref="F7:K7" si="0">SUM(F8:F20)</f>
        <v>240495</v>
      </c>
      <c r="G7" s="57">
        <f t="shared" si="0"/>
        <v>1170042</v>
      </c>
      <c r="H7" s="57">
        <f t="shared" si="0"/>
        <v>3157074</v>
      </c>
      <c r="I7" s="57">
        <f t="shared" si="0"/>
        <v>3999787</v>
      </c>
      <c r="J7" s="57">
        <f t="shared" si="0"/>
        <v>89991</v>
      </c>
      <c r="K7" s="57">
        <f t="shared" si="0"/>
        <v>0</v>
      </c>
      <c r="L7" s="2"/>
      <c r="M7" s="43"/>
      <c r="N7" s="2"/>
      <c r="O7" s="2"/>
      <c r="P7" s="2"/>
      <c r="Q7" s="2"/>
    </row>
    <row r="8" spans="1:21" ht="26.25" customHeight="1" x14ac:dyDescent="0.2">
      <c r="A8" s="145" t="s">
        <v>66</v>
      </c>
      <c r="B8" s="132"/>
      <c r="C8" s="34">
        <v>2</v>
      </c>
      <c r="D8" s="58">
        <v>1713</v>
      </c>
      <c r="E8" s="58">
        <v>720</v>
      </c>
      <c r="F8" s="58"/>
      <c r="G8" s="58"/>
      <c r="H8" s="58">
        <v>189535</v>
      </c>
      <c r="I8" s="58">
        <v>51370</v>
      </c>
      <c r="J8" s="58">
        <v>87695</v>
      </c>
      <c r="K8" s="58"/>
      <c r="L8" s="2"/>
      <c r="M8" s="2"/>
      <c r="N8" s="2"/>
      <c r="O8" s="2"/>
      <c r="P8" s="2"/>
      <c r="Q8" s="2"/>
    </row>
    <row r="9" spans="1:21" ht="15" customHeight="1" x14ac:dyDescent="0.2">
      <c r="A9" s="135" t="s">
        <v>18</v>
      </c>
      <c r="B9" s="136"/>
      <c r="C9" s="34">
        <v>3</v>
      </c>
      <c r="D9" s="55">
        <v>2582</v>
      </c>
      <c r="E9" s="55">
        <v>122306</v>
      </c>
      <c r="F9" s="55">
        <v>201630</v>
      </c>
      <c r="G9" s="55">
        <v>1387</v>
      </c>
      <c r="H9" s="55">
        <v>16356</v>
      </c>
      <c r="I9" s="55"/>
      <c r="J9" s="55"/>
      <c r="K9" s="55"/>
      <c r="L9" s="2"/>
      <c r="M9" s="2"/>
      <c r="N9" s="2"/>
      <c r="O9" s="2"/>
      <c r="P9" s="2"/>
      <c r="Q9" s="2"/>
    </row>
    <row r="10" spans="1:21" ht="15" customHeight="1" x14ac:dyDescent="0.2">
      <c r="A10" s="137" t="s">
        <v>19</v>
      </c>
      <c r="B10" s="138"/>
      <c r="C10" s="34">
        <v>4</v>
      </c>
      <c r="D10" s="55">
        <v>52943</v>
      </c>
      <c r="E10" s="55">
        <v>79032</v>
      </c>
      <c r="F10" s="55"/>
      <c r="G10" s="55"/>
      <c r="H10" s="55">
        <v>1950</v>
      </c>
      <c r="I10" s="55"/>
      <c r="J10" s="55"/>
      <c r="K10" s="55"/>
      <c r="L10" s="2"/>
      <c r="M10" s="2"/>
      <c r="N10" s="2"/>
      <c r="O10" s="2"/>
      <c r="P10" s="2"/>
      <c r="Q10" s="2"/>
    </row>
    <row r="11" spans="1:21" ht="13.5" customHeight="1" x14ac:dyDescent="0.2">
      <c r="A11" s="135" t="s">
        <v>20</v>
      </c>
      <c r="B11" s="136"/>
      <c r="C11" s="34">
        <v>5</v>
      </c>
      <c r="D11" s="55">
        <v>1300</v>
      </c>
      <c r="E11" s="55">
        <v>108166</v>
      </c>
      <c r="F11" s="55"/>
      <c r="G11" s="55"/>
      <c r="H11" s="55">
        <v>28219</v>
      </c>
      <c r="I11" s="55"/>
      <c r="J11" s="55"/>
      <c r="K11" s="55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55">
        <v>12853</v>
      </c>
      <c r="E12" s="55"/>
      <c r="F12" s="55"/>
      <c r="G12" s="55"/>
      <c r="H12" s="55">
        <v>119433</v>
      </c>
      <c r="I12" s="55"/>
      <c r="J12" s="55">
        <v>2296</v>
      </c>
      <c r="K12" s="55"/>
      <c r="L12" s="2"/>
      <c r="M12" s="2"/>
      <c r="N12" s="2"/>
      <c r="O12" s="2"/>
      <c r="P12" s="2"/>
      <c r="Q12" s="2"/>
    </row>
    <row r="13" spans="1:21" ht="13.5" customHeight="1" x14ac:dyDescent="0.2">
      <c r="A13" s="135" t="s">
        <v>21</v>
      </c>
      <c r="B13" s="136"/>
      <c r="C13" s="34">
        <v>7</v>
      </c>
      <c r="D13" s="55"/>
      <c r="E13" s="55"/>
      <c r="F13" s="55">
        <v>1890</v>
      </c>
      <c r="G13" s="55"/>
      <c r="H13" s="55">
        <v>115539</v>
      </c>
      <c r="I13" s="55">
        <v>600883</v>
      </c>
      <c r="J13" s="55"/>
      <c r="K13" s="55"/>
      <c r="L13" s="2"/>
      <c r="M13" s="2"/>
      <c r="N13" s="2"/>
      <c r="O13" s="2"/>
      <c r="P13" s="2"/>
      <c r="Q13" s="2"/>
    </row>
    <row r="14" spans="1:21" ht="15" customHeight="1" x14ac:dyDescent="0.2">
      <c r="A14" s="135" t="s">
        <v>22</v>
      </c>
      <c r="B14" s="136"/>
      <c r="C14" s="34">
        <v>8</v>
      </c>
      <c r="D14" s="55">
        <v>14570</v>
      </c>
      <c r="E14" s="55">
        <v>9391</v>
      </c>
      <c r="F14" s="55"/>
      <c r="G14" s="55"/>
      <c r="H14" s="55">
        <v>190917</v>
      </c>
      <c r="I14" s="55">
        <v>721089</v>
      </c>
      <c r="J14" s="55"/>
      <c r="K14" s="55"/>
      <c r="L14" s="2"/>
      <c r="M14" s="2"/>
      <c r="N14" s="2"/>
      <c r="O14" s="2"/>
      <c r="P14" s="2"/>
      <c r="Q14" s="2"/>
    </row>
    <row r="15" spans="1:21" ht="15" customHeight="1" x14ac:dyDescent="0.2">
      <c r="A15" s="135" t="s">
        <v>23</v>
      </c>
      <c r="B15" s="136"/>
      <c r="C15" s="34">
        <v>9</v>
      </c>
      <c r="D15" s="55">
        <v>2446</v>
      </c>
      <c r="E15" s="55">
        <v>113126</v>
      </c>
      <c r="F15" s="55"/>
      <c r="G15" s="55">
        <v>1064537</v>
      </c>
      <c r="H15" s="55">
        <v>2097</v>
      </c>
      <c r="I15" s="55">
        <v>127927</v>
      </c>
      <c r="J15" s="55"/>
      <c r="K15" s="55"/>
      <c r="L15" s="2"/>
      <c r="M15" s="2"/>
      <c r="N15" s="2"/>
      <c r="O15" s="2"/>
      <c r="P15" s="2"/>
      <c r="Q15" s="2"/>
    </row>
    <row r="16" spans="1:21" ht="15" customHeight="1" x14ac:dyDescent="0.2">
      <c r="A16" s="135" t="s">
        <v>24</v>
      </c>
      <c r="B16" s="136"/>
      <c r="C16" s="34">
        <v>10</v>
      </c>
      <c r="D16" s="55">
        <v>420</v>
      </c>
      <c r="E16" s="55"/>
      <c r="F16" s="55"/>
      <c r="G16" s="55">
        <v>95217</v>
      </c>
      <c r="H16" s="55"/>
      <c r="I16" s="55"/>
      <c r="J16" s="55"/>
      <c r="K16" s="55"/>
      <c r="L16" s="2"/>
      <c r="M16" s="2"/>
      <c r="N16" s="2"/>
      <c r="O16" s="2"/>
      <c r="P16" s="2"/>
      <c r="Q16" s="2"/>
    </row>
    <row r="17" spans="1:21" ht="15" customHeight="1" x14ac:dyDescent="0.2">
      <c r="A17" s="135" t="s">
        <v>25</v>
      </c>
      <c r="B17" s="138"/>
      <c r="C17" s="34">
        <v>11</v>
      </c>
      <c r="D17" s="55">
        <v>5895</v>
      </c>
      <c r="E17" s="55"/>
      <c r="F17" s="55">
        <v>10211</v>
      </c>
      <c r="G17" s="55">
        <v>532</v>
      </c>
      <c r="H17" s="55"/>
      <c r="I17" s="55">
        <v>1900</v>
      </c>
      <c r="J17" s="55"/>
      <c r="K17" s="55"/>
      <c r="L17" s="2"/>
      <c r="M17" s="2"/>
      <c r="N17" s="2"/>
      <c r="O17" s="2"/>
      <c r="P17" s="2"/>
      <c r="Q17" s="2"/>
    </row>
    <row r="18" spans="1:21" ht="15" customHeight="1" x14ac:dyDescent="0.2">
      <c r="A18" s="135" t="s">
        <v>26</v>
      </c>
      <c r="B18" s="106"/>
      <c r="C18" s="34">
        <v>12</v>
      </c>
      <c r="D18" s="55">
        <v>67943</v>
      </c>
      <c r="E18" s="55">
        <v>37116</v>
      </c>
      <c r="F18" s="55"/>
      <c r="G18" s="55">
        <v>7991</v>
      </c>
      <c r="H18" s="55"/>
      <c r="I18" s="55">
        <v>171292</v>
      </c>
      <c r="J18" s="55"/>
      <c r="K18" s="55"/>
      <c r="L18" s="2"/>
      <c r="M18" s="2"/>
      <c r="N18" s="2"/>
      <c r="O18" s="2"/>
      <c r="P18" s="2"/>
      <c r="Q18" s="2"/>
    </row>
    <row r="19" spans="1:21" ht="13.5" customHeight="1" x14ac:dyDescent="0.2">
      <c r="A19" s="135" t="s">
        <v>27</v>
      </c>
      <c r="B19" s="135"/>
      <c r="C19" s="34">
        <v>13</v>
      </c>
      <c r="D19" s="55">
        <v>20807</v>
      </c>
      <c r="E19" s="55"/>
      <c r="F19" s="55">
        <v>26764</v>
      </c>
      <c r="G19" s="55">
        <v>378</v>
      </c>
      <c r="H19" s="55">
        <v>4476</v>
      </c>
      <c r="I19" s="55">
        <v>73668</v>
      </c>
      <c r="J19" s="55"/>
      <c r="K19" s="55"/>
      <c r="L19" s="2"/>
      <c r="M19" s="2"/>
      <c r="N19" s="2"/>
      <c r="O19" s="2"/>
      <c r="P19" s="2"/>
      <c r="Q19" s="2"/>
    </row>
    <row r="20" spans="1:21" ht="13.5" customHeight="1" x14ac:dyDescent="0.2">
      <c r="A20" s="135" t="s">
        <v>28</v>
      </c>
      <c r="B20" s="136"/>
      <c r="C20" s="34">
        <v>14</v>
      </c>
      <c r="D20" s="55"/>
      <c r="E20" s="55"/>
      <c r="F20" s="55"/>
      <c r="G20" s="55"/>
      <c r="H20" s="55">
        <v>2488552</v>
      </c>
      <c r="I20" s="55">
        <v>2251658</v>
      </c>
      <c r="J20" s="55"/>
      <c r="K20" s="55"/>
      <c r="L20" s="2"/>
      <c r="M20" s="2"/>
      <c r="N20" s="2"/>
      <c r="O20" s="2"/>
      <c r="P20" s="2"/>
      <c r="Q20" s="2"/>
    </row>
    <row r="21" spans="1:21" ht="21" customHeight="1" x14ac:dyDescent="0.2">
      <c r="A21" s="146" t="s">
        <v>16</v>
      </c>
      <c r="B21" s="48" t="s">
        <v>29</v>
      </c>
      <c r="C21" s="34">
        <v>15</v>
      </c>
      <c r="D21" s="55">
        <v>43099</v>
      </c>
      <c r="E21" s="55">
        <v>13673</v>
      </c>
      <c r="F21" s="55">
        <v>24361</v>
      </c>
      <c r="G21" s="55">
        <v>3708</v>
      </c>
      <c r="H21" s="55">
        <v>1176940</v>
      </c>
      <c r="I21" s="55">
        <v>694970</v>
      </c>
      <c r="J21" s="55">
        <v>60590</v>
      </c>
      <c r="K21" s="55"/>
      <c r="L21" s="2"/>
      <c r="M21" s="2"/>
      <c r="N21" s="2"/>
      <c r="O21" s="2"/>
      <c r="P21" s="2"/>
      <c r="Q21" s="2"/>
    </row>
    <row r="22" spans="1:21" ht="23.25" customHeight="1" x14ac:dyDescent="0.2">
      <c r="A22" s="146"/>
      <c r="B22" s="35" t="s">
        <v>30</v>
      </c>
      <c r="C22" s="34">
        <v>16</v>
      </c>
      <c r="D22" s="55">
        <v>18886</v>
      </c>
      <c r="E22" s="55">
        <v>28330</v>
      </c>
      <c r="F22" s="55">
        <v>336</v>
      </c>
      <c r="G22" s="55">
        <v>1919</v>
      </c>
      <c r="H22" s="55">
        <v>216027</v>
      </c>
      <c r="I22" s="55">
        <v>203005</v>
      </c>
      <c r="J22" s="55">
        <v>3577</v>
      </c>
      <c r="K22" s="55"/>
      <c r="L22" s="2"/>
      <c r="M22" s="2"/>
      <c r="N22" s="2"/>
      <c r="O22" s="2"/>
      <c r="P22" s="2"/>
      <c r="Q22" s="2"/>
    </row>
    <row r="23" spans="1:21" ht="26.25" customHeight="1" x14ac:dyDescent="0.2">
      <c r="A23" s="131" t="s">
        <v>71</v>
      </c>
      <c r="B23" s="132"/>
      <c r="C23" s="34">
        <v>17</v>
      </c>
      <c r="D23" s="55">
        <v>27227</v>
      </c>
      <c r="E23" s="55">
        <v>310274</v>
      </c>
      <c r="F23" s="55">
        <v>1419</v>
      </c>
      <c r="G23" s="55">
        <v>1064915</v>
      </c>
      <c r="H23" s="55">
        <v>1313979</v>
      </c>
      <c r="I23" s="55">
        <v>358508</v>
      </c>
      <c r="J23" s="55">
        <v>21732</v>
      </c>
      <c r="K23" s="55"/>
      <c r="L23" s="2"/>
      <c r="M23" s="2"/>
      <c r="N23" s="2"/>
      <c r="O23" s="2"/>
      <c r="P23" s="2"/>
      <c r="Q23" s="2"/>
    </row>
    <row r="24" spans="1:21" ht="24.95" customHeight="1" x14ac:dyDescent="0.2">
      <c r="A24" s="133" t="s">
        <v>72</v>
      </c>
      <c r="B24" s="133"/>
      <c r="C24" s="34">
        <v>18</v>
      </c>
      <c r="D24" s="55">
        <v>94260</v>
      </c>
      <c r="E24" s="55">
        <v>117580</v>
      </c>
      <c r="F24" s="55">
        <v>214379</v>
      </c>
      <c r="G24" s="55">
        <v>99500</v>
      </c>
      <c r="H24" s="55">
        <v>450128</v>
      </c>
      <c r="I24" s="55">
        <v>2743304</v>
      </c>
      <c r="J24" s="55">
        <v>4092</v>
      </c>
      <c r="K24" s="55"/>
      <c r="L24" s="2"/>
      <c r="M24" s="2"/>
      <c r="N24" s="2"/>
      <c r="O24" s="2"/>
      <c r="P24" s="2"/>
      <c r="Q24" s="2"/>
    </row>
    <row r="25" spans="1:21" ht="36.75" customHeight="1" x14ac:dyDescent="0.2">
      <c r="A25" s="134" t="s">
        <v>58</v>
      </c>
      <c r="B25" s="134"/>
      <c r="C25" s="34">
        <v>19</v>
      </c>
      <c r="D25" s="55">
        <v>3710</v>
      </c>
      <c r="E25" s="55"/>
      <c r="F25" s="55"/>
      <c r="G25" s="55"/>
      <c r="H25" s="55">
        <v>3695</v>
      </c>
      <c r="I25" s="55">
        <v>1600</v>
      </c>
      <c r="J25" s="55"/>
      <c r="K25" s="55"/>
      <c r="L25" s="42"/>
      <c r="M25" s="2"/>
      <c r="N25" s="2"/>
      <c r="O25" s="2"/>
      <c r="P25" s="2"/>
      <c r="Q25" s="2"/>
    </row>
    <row r="26" spans="1:21" ht="26.25" customHeight="1" x14ac:dyDescent="0.2">
      <c r="A26" s="128" t="s">
        <v>59</v>
      </c>
      <c r="B26" s="128"/>
      <c r="C26" s="34">
        <v>20</v>
      </c>
      <c r="D26" s="55"/>
      <c r="E26" s="55"/>
      <c r="F26" s="55"/>
      <c r="G26" s="55"/>
      <c r="H26" s="55"/>
      <c r="I26" s="55"/>
      <c r="J26" s="55"/>
      <c r="K26" s="55"/>
      <c r="L26" s="2"/>
      <c r="M26" s="2"/>
      <c r="N26" s="2"/>
      <c r="O26" s="2"/>
      <c r="P26" s="2"/>
      <c r="Q26" s="2"/>
    </row>
    <row r="27" spans="1:21" ht="16.5" customHeight="1" x14ac:dyDescent="0.2">
      <c r="A27" s="129" t="s">
        <v>50</v>
      </c>
      <c r="B27" s="130"/>
      <c r="C27" s="34">
        <v>21</v>
      </c>
      <c r="D27" s="57">
        <f>D24-D25-D26</f>
        <v>90550</v>
      </c>
      <c r="E27" s="57">
        <f t="shared" ref="E27:K27" si="1">E24-E25-E26</f>
        <v>117580</v>
      </c>
      <c r="F27" s="57">
        <f t="shared" si="1"/>
        <v>214379</v>
      </c>
      <c r="G27" s="57">
        <f t="shared" si="1"/>
        <v>99500</v>
      </c>
      <c r="H27" s="57">
        <f t="shared" si="1"/>
        <v>446433</v>
      </c>
      <c r="I27" s="57">
        <f t="shared" si="1"/>
        <v>2741704</v>
      </c>
      <c r="J27" s="57">
        <f t="shared" si="1"/>
        <v>4092</v>
      </c>
      <c r="K27" s="57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5"/>
      <c r="B29" s="65"/>
      <c r="C29" s="66"/>
      <c r="D29" s="67"/>
      <c r="E29" s="68"/>
      <c r="F29" s="68"/>
      <c r="G29" s="68"/>
      <c r="H29" s="68"/>
      <c r="I29" s="36"/>
      <c r="J29" s="36"/>
      <c r="K29" s="36"/>
      <c r="L29" s="2"/>
      <c r="M29" s="2"/>
      <c r="N29" s="2"/>
      <c r="O29" s="2"/>
      <c r="P29" s="2"/>
      <c r="Q29" s="2"/>
    </row>
    <row r="30" spans="1:21" s="75" customFormat="1" ht="15" customHeight="1" x14ac:dyDescent="0.25">
      <c r="B30" s="74" t="s">
        <v>73</v>
      </c>
      <c r="C30" s="124"/>
      <c r="D30" s="124"/>
      <c r="F30" s="125" t="s">
        <v>101</v>
      </c>
      <c r="G30" s="125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1:21" s="75" customFormat="1" ht="15" customHeight="1" x14ac:dyDescent="0.25">
      <c r="B31" s="77"/>
      <c r="C31" s="126" t="s">
        <v>90</v>
      </c>
      <c r="D31" s="126"/>
      <c r="F31" s="127" t="s">
        <v>91</v>
      </c>
      <c r="G31" s="127"/>
      <c r="I31" s="77"/>
      <c r="J31" s="77"/>
      <c r="K31" s="77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1:21" s="75" customFormat="1" ht="11.25" customHeight="1" x14ac:dyDescent="0.25">
      <c r="B32" s="77"/>
      <c r="C32" s="78"/>
      <c r="D32" s="78"/>
      <c r="F32" s="78"/>
      <c r="G32" s="78"/>
      <c r="I32" s="77"/>
      <c r="J32" s="77"/>
      <c r="K32" s="77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21" s="75" customFormat="1" ht="15" customHeight="1" x14ac:dyDescent="0.25">
      <c r="B33" s="79" t="s">
        <v>92</v>
      </c>
      <c r="C33" s="124"/>
      <c r="D33" s="124"/>
      <c r="F33" s="125" t="s">
        <v>96</v>
      </c>
      <c r="G33" s="125"/>
      <c r="H33" s="80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1:21" s="75" customFormat="1" ht="15" customHeight="1" x14ac:dyDescent="0.25">
      <c r="B34" s="81"/>
      <c r="C34" s="126" t="s">
        <v>90</v>
      </c>
      <c r="D34" s="126"/>
      <c r="F34" s="127" t="s">
        <v>91</v>
      </c>
      <c r="G34" s="127"/>
      <c r="H34" s="82"/>
      <c r="I34" s="82"/>
      <c r="J34" s="83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21" s="75" customFormat="1" ht="11.25" customHeight="1" x14ac:dyDescent="0.25">
      <c r="A35" s="81"/>
      <c r="E35" s="84"/>
      <c r="F35" s="85"/>
      <c r="G35" s="82"/>
      <c r="H35" s="82"/>
      <c r="I35" s="82"/>
      <c r="J35" s="83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21" s="75" customFormat="1" ht="11.25" customHeight="1" x14ac:dyDescent="0.25">
      <c r="K36" s="8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21" s="75" customFormat="1" ht="15" customHeight="1" x14ac:dyDescent="0.25">
      <c r="A37" s="81"/>
      <c r="B37" s="87" t="s">
        <v>95</v>
      </c>
      <c r="C37" s="119" t="s">
        <v>103</v>
      </c>
      <c r="D37" s="119"/>
      <c r="E37" s="119"/>
      <c r="F37" s="76"/>
      <c r="G37" s="76"/>
      <c r="H37" s="76"/>
      <c r="I37" s="76"/>
      <c r="J37" s="83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1:21" s="75" customFormat="1" ht="15" customHeight="1" x14ac:dyDescent="0.25">
      <c r="B38" s="88" t="s">
        <v>94</v>
      </c>
      <c r="C38" s="120" t="s">
        <v>103</v>
      </c>
      <c r="D38" s="120"/>
      <c r="E38" s="120"/>
      <c r="G38" s="76"/>
      <c r="H38" s="76"/>
      <c r="I38" s="76"/>
      <c r="J38" s="83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1:21" s="75" customFormat="1" ht="15" customHeight="1" x14ac:dyDescent="0.25">
      <c r="A39" s="76"/>
      <c r="B39" s="87" t="s">
        <v>93</v>
      </c>
      <c r="C39" s="121" t="s">
        <v>102</v>
      </c>
      <c r="D39" s="122"/>
      <c r="E39" s="122"/>
      <c r="G39" s="123" t="s">
        <v>97</v>
      </c>
      <c r="H39" s="123"/>
      <c r="I39" s="89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A8:B8"/>
    <mergeCell ref="A21:A22"/>
    <mergeCell ref="A13:B13"/>
    <mergeCell ref="A1:I1"/>
    <mergeCell ref="A18:B18"/>
    <mergeCell ref="A17:B17"/>
    <mergeCell ref="A19:B19"/>
    <mergeCell ref="A14:B14"/>
    <mergeCell ref="A15:B15"/>
    <mergeCell ref="B2:G2"/>
    <mergeCell ref="J4:K4"/>
    <mergeCell ref="A7:B7"/>
    <mergeCell ref="D4:E4"/>
    <mergeCell ref="F4:G4"/>
    <mergeCell ref="C4:C6"/>
    <mergeCell ref="H4:I4"/>
    <mergeCell ref="A4:B6"/>
    <mergeCell ref="A9:B9"/>
    <mergeCell ref="A10:B10"/>
    <mergeCell ref="A12:B12"/>
    <mergeCell ref="A20:B20"/>
    <mergeCell ref="A11:B11"/>
    <mergeCell ref="A16:B16"/>
    <mergeCell ref="C34:D34"/>
    <mergeCell ref="F34:G34"/>
    <mergeCell ref="A26:B26"/>
    <mergeCell ref="A27:B27"/>
    <mergeCell ref="A23:B23"/>
    <mergeCell ref="A24:B24"/>
    <mergeCell ref="A25:B25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</mergeCells>
  <phoneticPr fontId="0" type="noConversion"/>
  <hyperlinks>
    <hyperlink ref="C39" r:id="rId1"/>
  </hyperlinks>
  <pageMargins left="0.23622047244094491" right="0.23622047244094491" top="0.15748031496062992" bottom="0.15748031496062992" header="0.31496062992125984" footer="0.31496062992125984"/>
  <pageSetup paperSize="9" scale="85" firstPageNumber="4" orientation="landscape" useFirstPageNumber="1" verticalDpi="300" r:id="rId2"/>
  <headerFooter>
    <oddFooter>&amp;R&amp;P&amp;C&amp;CФорма № Зведений- 4 (МС), Підрозділ: ТУ ДСА України в Хмельницькій областi, Початок періоду: 01.01.2015, Кінець періоду: 31.12.2015&amp;L3CD9F63D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19" sqref="C19:N19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60" customFormat="1" x14ac:dyDescent="0.2">
      <c r="A1" s="170" t="s">
        <v>69</v>
      </c>
      <c r="B1" s="170"/>
      <c r="C1" s="170"/>
      <c r="D1" s="170"/>
      <c r="E1" s="170"/>
      <c r="F1" s="170"/>
      <c r="G1" s="170"/>
      <c r="H1" s="170"/>
      <c r="I1" s="170"/>
      <c r="J1" s="170"/>
      <c r="K1" s="59"/>
      <c r="L1" s="59"/>
      <c r="M1" s="187"/>
      <c r="N1" s="187"/>
      <c r="O1" s="187"/>
    </row>
    <row r="2" spans="1:15" x14ac:dyDescent="0.2">
      <c r="A2" s="18" t="s">
        <v>60</v>
      </c>
      <c r="B2" s="19"/>
      <c r="C2" s="19"/>
      <c r="D2" s="19"/>
      <c r="E2" s="19"/>
      <c r="F2" s="158"/>
      <c r="G2" s="158"/>
      <c r="H2" s="158"/>
      <c r="I2" s="158"/>
      <c r="J2" s="19"/>
      <c r="K2" s="19" t="s">
        <v>17</v>
      </c>
      <c r="L2" s="19"/>
      <c r="N2" s="21"/>
      <c r="O2" s="21"/>
    </row>
    <row r="3" spans="1:15" ht="14.25" x14ac:dyDescent="0.2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15" ht="14.25" x14ac:dyDescent="0.2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18.75" x14ac:dyDescent="0.3">
      <c r="A5" s="22"/>
      <c r="B5" s="22"/>
      <c r="C5" s="22"/>
      <c r="D5" s="22"/>
      <c r="E5" s="69"/>
      <c r="F5" s="186" t="s">
        <v>98</v>
      </c>
      <c r="G5" s="186"/>
      <c r="H5" s="186"/>
      <c r="I5" s="186"/>
      <c r="J5" s="186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60" t="s">
        <v>61</v>
      </c>
      <c r="B8" s="161"/>
      <c r="C8" s="161"/>
      <c r="D8" s="161"/>
      <c r="E8" s="162"/>
      <c r="F8" s="160" t="s">
        <v>62</v>
      </c>
      <c r="G8" s="161"/>
      <c r="H8" s="162"/>
      <c r="K8" s="163" t="s">
        <v>0</v>
      </c>
      <c r="L8" s="163"/>
    </row>
    <row r="9" spans="1:15" ht="33" customHeight="1" x14ac:dyDescent="0.2">
      <c r="A9" s="164" t="s">
        <v>74</v>
      </c>
      <c r="B9" s="165"/>
      <c r="C9" s="165"/>
      <c r="D9" s="165"/>
      <c r="E9" s="166"/>
      <c r="F9" s="167" t="s">
        <v>67</v>
      </c>
      <c r="G9" s="168"/>
      <c r="H9" s="169"/>
      <c r="K9" s="163"/>
      <c r="L9" s="163"/>
    </row>
    <row r="10" spans="1:15" ht="45" customHeight="1" x14ac:dyDescent="0.2">
      <c r="A10" s="172" t="s">
        <v>75</v>
      </c>
      <c r="B10" s="173"/>
      <c r="C10" s="173"/>
      <c r="D10" s="173"/>
      <c r="E10" s="174"/>
      <c r="F10" s="175" t="s">
        <v>67</v>
      </c>
      <c r="G10" s="176"/>
      <c r="H10" s="177"/>
      <c r="K10" s="24"/>
      <c r="L10" s="24"/>
    </row>
    <row r="11" spans="1:15" ht="21" customHeight="1" x14ac:dyDescent="0.2">
      <c r="A11" s="164" t="s">
        <v>76</v>
      </c>
      <c r="B11" s="178"/>
      <c r="C11" s="178"/>
      <c r="D11" s="178"/>
      <c r="E11" s="179"/>
      <c r="F11" s="167" t="s">
        <v>67</v>
      </c>
      <c r="G11" s="168"/>
      <c r="H11" s="169"/>
      <c r="J11" s="171" t="s">
        <v>12</v>
      </c>
      <c r="K11" s="171"/>
      <c r="L11" s="171"/>
      <c r="M11" s="171"/>
      <c r="N11" s="171"/>
    </row>
    <row r="12" spans="1:15" ht="57" customHeight="1" x14ac:dyDescent="0.2">
      <c r="A12" s="180"/>
      <c r="B12" s="181"/>
      <c r="C12" s="181"/>
      <c r="D12" s="181"/>
      <c r="E12" s="182"/>
      <c r="F12" s="183"/>
      <c r="G12" s="184"/>
      <c r="H12" s="185"/>
      <c r="J12" s="171" t="s">
        <v>88</v>
      </c>
      <c r="K12" s="171"/>
      <c r="L12" s="171"/>
      <c r="M12" s="171"/>
      <c r="N12" s="171"/>
    </row>
    <row r="13" spans="1:15" ht="46.5" customHeight="1" x14ac:dyDescent="0.2">
      <c r="A13" s="191" t="s">
        <v>77</v>
      </c>
      <c r="B13" s="191"/>
      <c r="C13" s="191"/>
      <c r="D13" s="191"/>
      <c r="E13" s="191"/>
      <c r="F13" s="192" t="s">
        <v>68</v>
      </c>
      <c r="G13" s="192"/>
      <c r="H13" s="192"/>
      <c r="K13" s="70" t="s">
        <v>78</v>
      </c>
    </row>
    <row r="14" spans="1:15" ht="52.5" customHeight="1" x14ac:dyDescent="0.2">
      <c r="A14" s="193" t="s">
        <v>81</v>
      </c>
      <c r="B14" s="193"/>
      <c r="C14" s="193"/>
      <c r="D14" s="193"/>
      <c r="E14" s="193"/>
      <c r="F14" s="192" t="s">
        <v>80</v>
      </c>
      <c r="G14" s="192"/>
      <c r="H14" s="192"/>
      <c r="J14" s="25"/>
      <c r="K14" s="171" t="s">
        <v>79</v>
      </c>
      <c r="L14" s="171"/>
      <c r="M14" s="171"/>
    </row>
    <row r="15" spans="1:15" ht="49.5" customHeight="1" x14ac:dyDescent="0.2">
      <c r="A15" s="194"/>
      <c r="B15" s="194"/>
      <c r="C15" s="194"/>
      <c r="D15" s="194"/>
      <c r="E15" s="194"/>
      <c r="F15" s="195"/>
      <c r="G15" s="195"/>
      <c r="H15" s="195"/>
      <c r="K15" s="188"/>
      <c r="L15" s="188"/>
      <c r="M15" s="188"/>
    </row>
    <row r="16" spans="1:15" ht="15.75" x14ac:dyDescent="0.25">
      <c r="A16" s="26"/>
    </row>
    <row r="17" spans="1:14" s="71" customFormat="1" ht="25.5" customHeight="1" x14ac:dyDescent="0.2">
      <c r="A17" s="196" t="s">
        <v>82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4" s="71" customFormat="1" ht="22.5" customHeight="1" x14ac:dyDescent="0.2">
      <c r="A18" s="189" t="s">
        <v>83</v>
      </c>
      <c r="B18" s="190"/>
      <c r="C18" s="149" t="s">
        <v>99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s="71" customFormat="1" ht="19.5" customHeight="1" x14ac:dyDescent="0.2">
      <c r="A19" s="156" t="s">
        <v>84</v>
      </c>
      <c r="B19" s="157"/>
      <c r="C19" s="155" t="s">
        <v>100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s="71" customFormat="1" ht="18.75" customHeight="1" x14ac:dyDescent="0.2">
      <c r="A20" s="153"/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14" s="71" customFormat="1" ht="20.25" customHeight="1" x14ac:dyDescent="0.2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</row>
    <row r="22" spans="1:14" s="71" customFormat="1" ht="18" customHeight="1" x14ac:dyDescent="0.2">
      <c r="A22" s="151" t="s">
        <v>85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</row>
    <row r="23" spans="1:14" s="71" customFormat="1" ht="15" customHeight="1" x14ac:dyDescent="0.2">
      <c r="A23" s="151" t="s">
        <v>86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F2:I2"/>
    <mergeCell ref="A4:O4"/>
    <mergeCell ref="A8:E8"/>
    <mergeCell ref="F8:H8"/>
    <mergeCell ref="K8:L9"/>
    <mergeCell ref="A9:E9"/>
    <mergeCell ref="F9:H9"/>
    <mergeCell ref="C18:N18"/>
    <mergeCell ref="A23:N23"/>
    <mergeCell ref="A22:N22"/>
    <mergeCell ref="A21:N21"/>
    <mergeCell ref="A20:N20"/>
    <mergeCell ref="C19:N19"/>
    <mergeCell ref="A19:B19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&amp;C&amp;L3CD9F63D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2015-12-10T14:28:33Z</cp:lastPrinted>
  <dcterms:created xsi:type="dcterms:W3CDTF">2015-09-09T11:49:35Z</dcterms:created>
  <dcterms:modified xsi:type="dcterms:W3CDTF">2021-07-28T06:12:22Z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(МС)_10022_4.2015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3CD9F63D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31.12.2015</vt:lpwstr>
  </property>
  <property fmtid="{D5CDD505-2E9C-101B-9397-08002B2CF9AE}" pid="14" name="Період">
    <vt:lpwstr>2015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3.14.0.500</vt:lpwstr>
  </property>
</Properties>
</file>