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120" windowWidth="19320" windowHeight="8280" activeTab="3"/>
  </bookViews>
  <sheets>
    <sheet name="розділ 1" sheetId="3" r:id="rId1"/>
    <sheet name="розділ 2" sheetId="5" r:id="rId2"/>
    <sheet name="розділ 2-1" sheetId="7" r:id="rId3"/>
    <sheet name="титульний" sheetId="6" r:id="rId4"/>
  </sheets>
  <definedNames>
    <definedName name="_xlnm.Print_Titles" localSheetId="0">'розділ 1'!$A:$B,'розділ 1'!$2:$5</definedName>
  </definedNames>
  <calcPr calcId="145621" fullCalcOnLoad="1"/>
</workbook>
</file>

<file path=xl/calcChain.xml><?xml version="1.0" encoding="utf-8"?>
<calcChain xmlns="http://schemas.openxmlformats.org/spreadsheetml/2006/main">
  <c r="K6" i="3" l="1"/>
  <c r="K25" i="3"/>
  <c r="K35" i="3"/>
  <c r="K34" i="3" s="1"/>
  <c r="K45" i="3"/>
  <c r="L6" i="3"/>
  <c r="L25" i="3"/>
  <c r="L35" i="3"/>
  <c r="L34" i="3"/>
  <c r="L45" i="3"/>
  <c r="L53" i="3"/>
  <c r="D35" i="3"/>
  <c r="E35" i="3"/>
  <c r="F35" i="3"/>
  <c r="G35" i="3"/>
  <c r="H35" i="3"/>
  <c r="I35" i="3"/>
  <c r="J35" i="3"/>
  <c r="C35" i="3"/>
  <c r="D45" i="3"/>
  <c r="E45" i="3"/>
  <c r="F45" i="3"/>
  <c r="G45" i="3"/>
  <c r="H45" i="3"/>
  <c r="I45" i="3"/>
  <c r="J45" i="3"/>
  <c r="C45" i="3"/>
  <c r="D34" i="3"/>
  <c r="E34" i="3"/>
  <c r="F34" i="3"/>
  <c r="G34" i="3"/>
  <c r="H34" i="3"/>
  <c r="I34" i="3"/>
  <c r="J34" i="3"/>
  <c r="C34" i="3"/>
  <c r="D6" i="3"/>
  <c r="E6" i="3"/>
  <c r="F6" i="3"/>
  <c r="G6" i="3"/>
  <c r="G53" i="3" s="1"/>
  <c r="G25" i="3"/>
  <c r="H6" i="3"/>
  <c r="I6" i="3"/>
  <c r="I53" i="3" s="1"/>
  <c r="I25" i="3"/>
  <c r="J6" i="3"/>
  <c r="J53" i="3" s="1"/>
  <c r="J25" i="3"/>
  <c r="C6" i="3"/>
  <c r="C25" i="3"/>
  <c r="C53" i="3"/>
  <c r="F4" i="7"/>
  <c r="E4" i="7"/>
  <c r="H25" i="3"/>
  <c r="F25" i="3"/>
  <c r="F53" i="3" s="1"/>
  <c r="E25" i="3"/>
  <c r="E53" i="3" s="1"/>
  <c r="D25" i="3"/>
  <c r="E5" i="5"/>
  <c r="F5" i="5"/>
  <c r="H53" i="3"/>
  <c r="D53" i="3"/>
  <c r="K53" i="3" l="1"/>
</calcChain>
</file>

<file path=xl/sharedStrings.xml><?xml version="1.0" encoding="utf-8"?>
<sst xmlns="http://schemas.openxmlformats.org/spreadsheetml/2006/main" count="175" uniqueCount="150">
  <si>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</si>
  <si>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</si>
  <si>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</si>
  <si>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</si>
  <si>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</si>
  <si>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</si>
  <si>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</si>
  <si>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</si>
  <si>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</si>
  <si>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</si>
  <si>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</si>
  <si>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</si>
  <si>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</si>
  <si>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</si>
  <si>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</si>
  <si>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</si>
  <si>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</si>
  <si>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</si>
  <si>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</si>
  <si>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</si>
  <si>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</si>
  <si>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</si>
  <si>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</si>
  <si>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</si>
  <si>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</si>
  <si>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</si>
  <si>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</si>
  <si>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</si>
  <si>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</si>
  <si>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</si>
  <si>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</si>
  <si>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</si>
  <si>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</si>
  <si>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</si>
  <si>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</si>
  <si>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</si>
  <si>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</si>
  <si>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</si>
  <si>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</si>
  <si>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</si>
  <si>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</si>
  <si>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</si>
  <si>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</si>
  <si>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</si>
  <si>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</si>
  <si>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</si>
  <si>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</si>
  <si>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</si>
  <si>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</si>
  <si>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</si>
  <si>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</si>
  <si>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</si>
  <si>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</si>
  <si>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</si>
  <si>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</si>
  <si>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</si>
  <si>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</si>
  <si>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</si>
  <si>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</si>
  <si>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</si>
  <si>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</si>
  <si>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</si>
  <si>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</si>
  <si>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</si>
  <si>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</si>
  <si>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</si>
  <si>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</si>
  <si>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</si>
  <si>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</si>
  <si>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</si>
  <si>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</si>
  <si>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</si>
  <si>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</si>
  <si>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</si>
  <si>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</si>
  <si>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</si>
  <si>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</si>
  <si>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</si>
  <si>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</si>
  <si>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</si>
  <si>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</si>
  <si>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</si>
  <si>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</si>
  <si>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</si>
  <si>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</si>
  <si>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</si>
  <si>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</si>
  <si>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</si>
  <si>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</si>
  <si>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</si>
  <si>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(ПІБ)    </t>
  </si>
  <si>
    <t>Телефон:</t>
  </si>
  <si>
    <t>Факс:</t>
  </si>
  <si>
    <t>Адреса електронної пошти:</t>
  </si>
  <si>
    <t>(у редакції наказу Державної судової адміністрації України від 07.08.2015 № 126)</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</si>
  <si>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</si>
  <si>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</si>
  <si>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</si>
  <si>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</si>
  <si>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</si>
  <si>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</si>
  <si>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</si>
  <si>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</si>
  <si>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</si>
  <si>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</si>
  <si>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</si>
  <si>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</si>
  <si>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</si>
  <si>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</si>
  <si>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</si>
  <si>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</si>
  <si>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Звільнено від сплати судового збору, зменшено розмір судового збору (статті 5 та  8 Закону України "Про судовий збір")</t>
  </si>
  <si>
    <t>1. За подання до суду *), усього (сума рядків 2, 5, 8-10, 13, 16, 17):</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</si>
  <si>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</si>
  <si>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</si>
  <si>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</si>
  <si>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</si>
  <si>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</si>
  <si>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</si>
  <si>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</si>
  <si>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</si>
  <si>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</si>
  <si>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</si>
  <si>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</si>
  <si>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 xml:space="preserve">2. За подання до господарського суду </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</si>
  <si>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</si>
  <si>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</si>
  <si>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</si>
  <si>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</si>
  <si>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r>
      <t xml:space="preserve">УСЬОГО </t>
    </r>
    <r>
      <rPr>
        <b/>
        <i/>
        <sz val="11"/>
        <rFont val="Times New Roman"/>
        <family val="1"/>
        <charset val="204"/>
      </rPr>
      <t>(сума рядків 1, 20, 29, 40, 47)</t>
    </r>
  </si>
  <si>
    <t>5. Судом ухвалено постанову про накладення адміністративного стягнення ****)</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</si>
  <si>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</si>
  <si>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</si>
  <si>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</si>
  <si>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</si>
  <si>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</si>
  <si>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</si>
  <si>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</si>
  <si>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</si>
  <si>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</si>
  <si>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</si>
  <si>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r>
      <t>3. За подання до адміністративного суду **), усього (сума рядків</t>
    </r>
    <r>
      <rPr>
        <b/>
        <sz val="11"/>
        <color indexed="10"/>
        <rFont val="Times New Roman"/>
        <family val="1"/>
        <charset val="204"/>
      </rPr>
      <t xml:space="preserve"> </t>
    </r>
    <r>
      <rPr>
        <b/>
        <sz val="11"/>
        <color indexed="8"/>
        <rFont val="Times New Roman"/>
        <family val="1"/>
        <charset val="204"/>
      </rPr>
      <t>30, 37-39):</t>
    </r>
  </si>
  <si>
    <t>О.М. Самолюк</t>
  </si>
  <si>
    <t>7 жовтня 2015 року</t>
  </si>
  <si>
    <t>три квартали 2015 року</t>
  </si>
  <si>
    <t>ТУ ДСА України в Хмельницькій областi</t>
  </si>
  <si>
    <t>29000 м.Хмельницький вул.Соборна 75</t>
  </si>
  <si>
    <t>І.І.Приступа</t>
  </si>
  <si>
    <t>(0382)65-82-97</t>
  </si>
  <si>
    <t>stat2@km.court.gov.ua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</si>
</sst>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3" formatCode="_(* #,##0.00_);_(* \(#,##0.00\);_(* &quot;-&quot;??_);_(@_)"/>
  </numFmts>
  <fonts count="29" x14ac:knownFonts="1">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b/>
      <sz val="11"/>
      <color indexed="8"/>
      <name val="Times New Roman"/>
      <family val="1"/>
      <charset val="204"/>
    </font>
    <font>
      <b/>
      <sz val="11"/>
      <color indexed="10"/>
      <name val="Times New Roman"/>
      <family val="1"/>
      <charset val="204"/>
    </font>
    <font>
      <b/>
      <i/>
      <sz val="11"/>
      <name val="Times New Roman"/>
      <family val="1"/>
      <charset val="204"/>
    </font>
    <font>
      <sz val="10"/>
      <color indexed="8"/>
      <name val="Times New Roman"/>
      <family val="1"/>
      <charset val="204"/>
    </font>
    <font>
      <b/>
      <sz val="11"/>
      <color indexed="8"/>
      <name val="Times New Roman"/>
      <family val="1"/>
      <charset val="204"/>
    </font>
    <font>
      <i/>
      <sz val="11"/>
      <color indexed="8"/>
      <name val="Times New Roman"/>
      <family val="1"/>
      <charset val="204"/>
    </font>
    <font>
      <sz val="12"/>
      <color indexed="8"/>
      <name val="Times New Roman"/>
      <family val="1"/>
      <charset val="204"/>
    </font>
    <font>
      <b/>
      <sz val="12"/>
      <color indexed="8"/>
      <name val="Times New Roman"/>
      <family val="1"/>
      <charset val="204"/>
    </font>
    <font>
      <u/>
      <sz val="10"/>
      <color theme="10"/>
      <name val="Arial"/>
      <family val="2"/>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8" fillId="0" borderId="0" applyNumberFormat="0" applyFill="0" applyBorder="0" applyAlignment="0" applyProtection="0"/>
    <xf numFmtId="0" fontId="10" fillId="0" borderId="0"/>
    <xf numFmtId="0" fontId="2" fillId="0" borderId="0"/>
    <xf numFmtId="203" fontId="1" fillId="0" borderId="0" applyFont="0" applyFill="0" applyBorder="0" applyAlignment="0" applyProtection="0"/>
    <xf numFmtId="203" fontId="19" fillId="0" borderId="0" applyFont="0" applyFill="0" applyBorder="0" applyAlignment="0" applyProtection="0"/>
  </cellStyleXfs>
  <cellXfs count="196">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1" xfId="0" applyFont="1" applyBorder="1" applyAlignment="1">
      <alignment horizontal="center" vertical="center" wrapText="1"/>
    </xf>
    <xf numFmtId="0" fontId="2" fillId="0" borderId="0" xfId="2" applyFont="1"/>
    <xf numFmtId="0" fontId="9" fillId="0" borderId="0" xfId="2" applyNumberFormat="1" applyFont="1" applyFill="1" applyBorder="1" applyAlignment="1" applyProtection="1">
      <alignment horizontal="center"/>
    </xf>
    <xf numFmtId="0" fontId="8" fillId="0" borderId="0" xfId="2" applyNumberFormat="1" applyFont="1" applyFill="1" applyBorder="1" applyAlignment="1" applyProtection="1"/>
    <xf numFmtId="0" fontId="11" fillId="0" borderId="2" xfId="2" applyNumberFormat="1" applyFont="1" applyFill="1" applyBorder="1" applyAlignment="1" applyProtection="1">
      <alignment horizontal="center"/>
    </xf>
    <xf numFmtId="0" fontId="11" fillId="0" borderId="0" xfId="2" applyNumberFormat="1" applyFont="1" applyFill="1" applyBorder="1" applyAlignment="1" applyProtection="1">
      <alignment horizontal="center"/>
    </xf>
    <xf numFmtId="0" fontId="2" fillId="0" borderId="0" xfId="2" applyNumberFormat="1" applyFont="1" applyFill="1" applyBorder="1" applyAlignment="1" applyProtection="1"/>
    <xf numFmtId="0" fontId="2" fillId="0" borderId="3" xfId="2" applyNumberFormat="1" applyFont="1" applyFill="1" applyBorder="1" applyAlignment="1" applyProtection="1"/>
    <xf numFmtId="0" fontId="2" fillId="0" borderId="4" xfId="2" applyNumberFormat="1" applyFont="1" applyFill="1" applyBorder="1" applyAlignment="1" applyProtection="1"/>
    <xf numFmtId="0" fontId="9" fillId="0" borderId="1" xfId="2" applyNumberFormat="1" applyFont="1" applyFill="1" applyBorder="1" applyAlignment="1" applyProtection="1">
      <alignment horizontal="center"/>
    </xf>
    <xf numFmtId="0" fontId="2" fillId="0" borderId="5" xfId="2" applyNumberFormat="1" applyFont="1" applyFill="1" applyBorder="1" applyAlignment="1" applyProtection="1"/>
    <xf numFmtId="0" fontId="2" fillId="0" borderId="6" xfId="2" applyNumberFormat="1" applyFont="1" applyFill="1" applyBorder="1" applyAlignment="1" applyProtection="1"/>
    <xf numFmtId="0" fontId="12" fillId="0" borderId="0"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left" wrapText="1"/>
    </xf>
    <xf numFmtId="0" fontId="5" fillId="0" borderId="0" xfId="2" applyNumberFormat="1" applyFont="1" applyFill="1" applyBorder="1" applyAlignment="1" applyProtection="1">
      <alignment horizontal="center"/>
    </xf>
    <xf numFmtId="0" fontId="3" fillId="0" borderId="6" xfId="2" applyNumberFormat="1" applyFont="1" applyFill="1" applyBorder="1" applyAlignment="1" applyProtection="1"/>
    <xf numFmtId="0" fontId="3" fillId="0" borderId="5" xfId="2" applyNumberFormat="1" applyFont="1" applyFill="1" applyBorder="1" applyAlignment="1" applyProtection="1"/>
    <xf numFmtId="0" fontId="3" fillId="0" borderId="0" xfId="2" applyNumberFormat="1" applyFont="1" applyFill="1" applyBorder="1" applyAlignment="1" applyProtection="1"/>
    <xf numFmtId="0" fontId="3" fillId="0" borderId="6" xfId="2" applyNumberFormat="1" applyFont="1" applyFill="1" applyBorder="1" applyAlignment="1" applyProtection="1">
      <alignment wrapText="1"/>
    </xf>
    <xf numFmtId="0" fontId="5" fillId="0" borderId="5" xfId="2" applyNumberFormat="1" applyFont="1" applyFill="1" applyBorder="1" applyAlignment="1" applyProtection="1"/>
    <xf numFmtId="0" fontId="5" fillId="0" borderId="0" xfId="2" applyNumberFormat="1" applyFont="1" applyFill="1" applyBorder="1" applyAlignment="1" applyProtection="1"/>
    <xf numFmtId="0" fontId="2" fillId="0" borderId="7" xfId="2" applyNumberFormat="1" applyFont="1" applyFill="1" applyBorder="1" applyAlignment="1" applyProtection="1"/>
    <xf numFmtId="0" fontId="2" fillId="0" borderId="8" xfId="2" applyNumberFormat="1" applyFont="1" applyFill="1" applyBorder="1" applyAlignment="1" applyProtection="1"/>
    <xf numFmtId="0" fontId="2" fillId="0" borderId="2" xfId="2" applyNumberFormat="1" applyFont="1" applyFill="1" applyBorder="1" applyAlignment="1" applyProtection="1"/>
    <xf numFmtId="0" fontId="9" fillId="0" borderId="9" xfId="2" applyNumberFormat="1" applyFont="1" applyFill="1" applyBorder="1" applyAlignment="1" applyProtection="1"/>
    <xf numFmtId="0" fontId="9" fillId="0" borderId="2" xfId="2" applyNumberFormat="1" applyFont="1" applyFill="1" applyBorder="1" applyAlignment="1" applyProtection="1"/>
    <xf numFmtId="0" fontId="2" fillId="0" borderId="10" xfId="2" applyNumberFormat="1" applyFont="1" applyFill="1" applyBorder="1" applyAlignment="1" applyProtection="1"/>
    <xf numFmtId="0" fontId="2" fillId="0" borderId="11" xfId="2" applyNumberFormat="1" applyFont="1" applyFill="1" applyBorder="1" applyAlignment="1" applyProtection="1"/>
    <xf numFmtId="0" fontId="2" fillId="0" borderId="6" xfId="2" applyFont="1" applyBorder="1"/>
    <xf numFmtId="0" fontId="3" fillId="0" borderId="12" xfId="2" applyNumberFormat="1" applyFont="1" applyFill="1" applyBorder="1" applyAlignment="1" applyProtection="1">
      <alignment wrapText="1"/>
    </xf>
    <xf numFmtId="0" fontId="12" fillId="0" borderId="9" xfId="2" applyNumberFormat="1" applyFont="1" applyFill="1" applyBorder="1" applyAlignment="1" applyProtection="1"/>
    <xf numFmtId="0" fontId="12" fillId="0" borderId="2" xfId="2" applyNumberFormat="1" applyFont="1" applyFill="1" applyBorder="1" applyAlignment="1" applyProtection="1"/>
    <xf numFmtId="0" fontId="2" fillId="0" borderId="5" xfId="2" applyFont="1" applyBorder="1"/>
    <xf numFmtId="0" fontId="2" fillId="0" borderId="0" xfId="2" applyFont="1" applyBorder="1"/>
    <xf numFmtId="0" fontId="2" fillId="0" borderId="4" xfId="2" applyFont="1" applyBorder="1"/>
    <xf numFmtId="0" fontId="6" fillId="0" borderId="0" xfId="0" applyFont="1" applyAlignment="1"/>
    <xf numFmtId="0" fontId="14" fillId="0" borderId="0" xfId="0" applyFont="1" applyBorder="1" applyAlignment="1">
      <alignment horizontal="center" wrapText="1"/>
    </xf>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7" fillId="0" borderId="0" xfId="0" applyFont="1" applyBorder="1" applyAlignment="1">
      <alignment horizontal="center"/>
    </xf>
    <xf numFmtId="0" fontId="16"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6" fillId="0" borderId="0" xfId="0" applyFont="1" applyAlignment="1"/>
    <xf numFmtId="49" fontId="5" fillId="0" borderId="0" xfId="0" applyNumberFormat="1" applyFont="1" applyAlignment="1">
      <alignment horizontal="left"/>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14"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1" xfId="0" applyFont="1" applyBorder="1" applyAlignment="1">
      <alignment horizontal="center" vertical="center"/>
    </xf>
    <xf numFmtId="1" fontId="17"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1" fontId="7" fillId="0" borderId="1" xfId="4" applyNumberFormat="1" applyFont="1" applyBorder="1" applyAlignment="1">
      <alignment horizontal="center" vertical="center" wrapText="1"/>
    </xf>
    <xf numFmtId="0" fontId="6" fillId="0" borderId="0" xfId="0" applyFont="1" applyFill="1" applyAlignment="1"/>
    <xf numFmtId="0" fontId="3" fillId="0" borderId="0" xfId="0" applyFont="1" applyFill="1"/>
    <xf numFmtId="0" fontId="17" fillId="0" borderId="1" xfId="0" applyFont="1" applyFill="1" applyBorder="1" applyAlignment="1">
      <alignment horizontal="center" vertical="center"/>
    </xf>
    <xf numFmtId="0" fontId="17"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3" fillId="0" borderId="0" xfId="0" applyNumberFormat="1" applyFont="1" applyFill="1" applyBorder="1" applyAlignment="1" applyProtection="1"/>
    <xf numFmtId="1" fontId="6" fillId="0" borderId="0" xfId="0" applyNumberFormat="1" applyFont="1" applyFill="1" applyAlignment="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3"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xf numFmtId="49" fontId="5" fillId="0" borderId="0" xfId="0" applyNumberFormat="1" applyFont="1" applyBorder="1" applyAlignment="1">
      <alignment horizontal="left" vertical="center"/>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2" xfId="0" applyFont="1" applyBorder="1" applyAlignment="1">
      <alignment horizontal="center" vertical="top"/>
    </xf>
    <xf numFmtId="3" fontId="17" fillId="0" borderId="1" xfId="0" applyNumberFormat="1" applyFont="1" applyFill="1" applyBorder="1" applyAlignment="1">
      <alignment horizontal="center" vertical="center" wrapText="1"/>
    </xf>
    <xf numFmtId="0" fontId="2" fillId="0" borderId="0" xfId="3" applyAlignment="1">
      <alignment vertical="center"/>
    </xf>
    <xf numFmtId="0" fontId="6" fillId="0" borderId="0" xfId="3" applyFont="1" applyAlignment="1">
      <alignment horizontal="left" vertical="center" wrapText="1"/>
    </xf>
    <xf numFmtId="0" fontId="2" fillId="0" borderId="0" xfId="3" applyAlignment="1">
      <alignment vertical="center" wrapText="1"/>
    </xf>
    <xf numFmtId="0" fontId="4" fillId="0" borderId="1" xfId="3" applyFont="1" applyBorder="1" applyAlignment="1">
      <alignment horizontal="center" vertical="center" wrapText="1"/>
    </xf>
    <xf numFmtId="0" fontId="9" fillId="0" borderId="1" xfId="3" applyFont="1" applyBorder="1" applyAlignment="1">
      <alignment horizontal="center" vertical="center" wrapText="1"/>
    </xf>
    <xf numFmtId="0" fontId="7" fillId="0" borderId="1" xfId="3" applyFont="1" applyBorder="1" applyAlignment="1">
      <alignment horizontal="center" vertical="center"/>
    </xf>
    <xf numFmtId="0" fontId="2" fillId="0" borderId="0" xfId="3"/>
    <xf numFmtId="0" fontId="4" fillId="0" borderId="0" xfId="3" applyFont="1" applyBorder="1" applyAlignment="1">
      <alignment wrapText="1"/>
    </xf>
    <xf numFmtId="0" fontId="4" fillId="0" borderId="0" xfId="3" applyFont="1" applyBorder="1" applyAlignment="1">
      <alignment horizontal="left" wrapText="1"/>
    </xf>
    <xf numFmtId="0" fontId="6" fillId="0" borderId="0" xfId="3" applyFont="1" applyAlignment="1"/>
    <xf numFmtId="0" fontId="14" fillId="0" borderId="0" xfId="3" applyFont="1" applyBorder="1" applyAlignment="1">
      <alignment horizontal="center" wrapText="1"/>
    </xf>
    <xf numFmtId="0" fontId="4" fillId="0" borderId="0" xfId="3" applyFont="1" applyBorder="1" applyAlignment="1"/>
    <xf numFmtId="49" fontId="15" fillId="0" borderId="0" xfId="3" applyNumberFormat="1" applyFont="1" applyBorder="1" applyAlignment="1">
      <alignment horizontal="center" vertical="top"/>
    </xf>
    <xf numFmtId="0" fontId="2" fillId="0" borderId="0" xfId="3" applyBorder="1"/>
    <xf numFmtId="0" fontId="16" fillId="0" borderId="0" xfId="3" applyFont="1" applyAlignment="1">
      <alignment horizontal="left"/>
    </xf>
    <xf numFmtId="0" fontId="5" fillId="0" borderId="0" xfId="3" applyFont="1" applyAlignment="1">
      <alignment horizontal="left"/>
    </xf>
    <xf numFmtId="0" fontId="2" fillId="0" borderId="0" xfId="3" applyFont="1" applyAlignment="1">
      <alignment horizontal="left"/>
    </xf>
    <xf numFmtId="49" fontId="5" fillId="0" borderId="0" xfId="3" applyNumberFormat="1" applyFont="1" applyBorder="1" applyAlignment="1"/>
    <xf numFmtId="49" fontId="2" fillId="0" borderId="0" xfId="3" applyNumberFormat="1" applyAlignment="1"/>
    <xf numFmtId="49" fontId="5" fillId="0" borderId="0" xfId="3" applyNumberFormat="1" applyFont="1" applyAlignment="1">
      <alignment horizontal="left"/>
    </xf>
    <xf numFmtId="0" fontId="2" fillId="0" borderId="0" xfId="3" applyBorder="1" applyAlignment="1">
      <alignment horizontal="left"/>
    </xf>
    <xf numFmtId="0" fontId="5" fillId="0" borderId="0" xfId="3" applyFont="1" applyBorder="1"/>
    <xf numFmtId="0" fontId="2" fillId="0" borderId="0" xfId="3" applyFont="1" applyBorder="1"/>
    <xf numFmtId="0" fontId="16" fillId="0" borderId="0" xfId="3" applyFont="1" applyAlignment="1"/>
    <xf numFmtId="0" fontId="2" fillId="0" borderId="0" xfId="3" applyBorder="1" applyAlignment="1">
      <alignment wrapText="1"/>
    </xf>
    <xf numFmtId="0" fontId="7" fillId="0" borderId="1" xfId="0" applyFont="1" applyFill="1" applyBorder="1" applyAlignment="1">
      <alignment horizontal="center" vertical="center"/>
    </xf>
    <xf numFmtId="0" fontId="4" fillId="0" borderId="13"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3" xfId="0" applyFont="1" applyBorder="1" applyAlignment="1">
      <alignment horizontal="left" vertical="top" wrapText="1"/>
    </xf>
    <xf numFmtId="1" fontId="27" fillId="0" borderId="1" xfId="0" applyNumberFormat="1" applyFont="1" applyFill="1" applyBorder="1" applyAlignment="1" applyProtection="1">
      <alignment horizontal="center" vertical="center" wrapText="1"/>
    </xf>
    <xf numFmtId="0" fontId="27" fillId="0" borderId="1" xfId="0" applyNumberFormat="1" applyFont="1" applyFill="1" applyBorder="1" applyAlignment="1" applyProtection="1">
      <alignment horizontal="center" vertical="center" wrapText="1"/>
    </xf>
    <xf numFmtId="0" fontId="8" fillId="0" borderId="0" xfId="0" applyFont="1" applyFill="1" applyAlignment="1">
      <alignment horizontal="left"/>
    </xf>
    <xf numFmtId="0" fontId="1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26"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8" fillId="0" borderId="0" xfId="0" applyFont="1" applyAlignment="1">
      <alignment horizontal="lef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1" xfId="0" applyFont="1" applyBorder="1" applyAlignment="1">
      <alignment horizontal="center" vertical="center" wrapText="1"/>
    </xf>
    <xf numFmtId="49" fontId="6" fillId="0" borderId="0" xfId="0" applyNumberFormat="1" applyFont="1" applyBorder="1" applyAlignment="1">
      <alignment horizontal="left"/>
    </xf>
    <xf numFmtId="49" fontId="4" fillId="0" borderId="0" xfId="0" applyNumberFormat="1" applyFont="1" applyBorder="1" applyAlignment="1">
      <alignment horizontal="left"/>
    </xf>
    <xf numFmtId="0" fontId="4" fillId="0" borderId="13" xfId="3" applyFont="1" applyBorder="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9" fillId="0" borderId="13" xfId="3" applyFont="1" applyBorder="1" applyAlignment="1">
      <alignment horizontal="left" vertical="center" wrapText="1"/>
    </xf>
    <xf numFmtId="0" fontId="9" fillId="0" borderId="14" xfId="3" applyFont="1" applyBorder="1" applyAlignment="1">
      <alignment horizontal="left" vertical="center" wrapText="1"/>
    </xf>
    <xf numFmtId="0" fontId="9" fillId="0" borderId="15" xfId="3" applyFont="1" applyBorder="1" applyAlignment="1">
      <alignment horizontal="left" vertical="center" wrapText="1"/>
    </xf>
    <xf numFmtId="0" fontId="5" fillId="0" borderId="13" xfId="3" applyFont="1" applyBorder="1" applyAlignment="1">
      <alignment horizontal="left" vertical="center" wrapText="1"/>
    </xf>
    <xf numFmtId="0" fontId="5" fillId="0" borderId="14" xfId="3" applyFont="1" applyBorder="1" applyAlignment="1">
      <alignment horizontal="left" vertical="center" wrapText="1"/>
    </xf>
    <xf numFmtId="0" fontId="5" fillId="0" borderId="15" xfId="3" applyFont="1" applyBorder="1" applyAlignment="1">
      <alignment horizontal="left" vertical="center" wrapText="1"/>
    </xf>
    <xf numFmtId="49" fontId="7" fillId="0" borderId="0" xfId="0" applyNumberFormat="1" applyFont="1" applyBorder="1" applyAlignment="1">
      <alignment horizontal="left" vertical="center" wrapText="1"/>
    </xf>
    <xf numFmtId="49" fontId="28" fillId="0" borderId="0" xfId="1" applyNumberFormat="1" applyBorder="1" applyAlignment="1">
      <alignment horizontal="left" vertical="center" wrapText="1"/>
    </xf>
    <xf numFmtId="0" fontId="5" fillId="0" borderId="7" xfId="2" applyNumberFormat="1" applyFont="1" applyFill="1" applyBorder="1" applyAlignment="1" applyProtection="1">
      <alignment horizontal="left" wrapText="1"/>
    </xf>
    <xf numFmtId="0" fontId="5" fillId="0" borderId="3" xfId="2" applyNumberFormat="1" applyFont="1" applyFill="1" applyBorder="1" applyAlignment="1" applyProtection="1">
      <alignment horizontal="left"/>
    </xf>
    <xf numFmtId="0" fontId="5" fillId="0" borderId="8" xfId="2" applyNumberFormat="1" applyFont="1" applyFill="1" applyBorder="1" applyAlignment="1" applyProtection="1">
      <alignment horizontal="left"/>
    </xf>
    <xf numFmtId="0" fontId="11" fillId="0" borderId="5" xfId="2" applyNumberFormat="1" applyFont="1" applyFill="1" applyBorder="1" applyAlignment="1" applyProtection="1">
      <alignment horizontal="center"/>
    </xf>
    <xf numFmtId="0" fontId="11" fillId="0" borderId="0" xfId="2" applyNumberFormat="1" applyFont="1" applyFill="1" applyBorder="1" applyAlignment="1" applyProtection="1">
      <alignment horizontal="center"/>
    </xf>
    <xf numFmtId="0" fontId="11" fillId="0" borderId="4" xfId="2" applyNumberFormat="1" applyFont="1" applyFill="1" applyBorder="1" applyAlignment="1" applyProtection="1">
      <alignment horizontal="center"/>
    </xf>
    <xf numFmtId="0" fontId="3" fillId="0" borderId="5" xfId="2" applyNumberFormat="1" applyFont="1" applyFill="1" applyBorder="1" applyAlignment="1" applyProtection="1">
      <alignment horizontal="left" wrapText="1"/>
    </xf>
    <xf numFmtId="0" fontId="3" fillId="0" borderId="0" xfId="2" applyNumberFormat="1" applyFont="1" applyFill="1" applyBorder="1" applyAlignment="1" applyProtection="1">
      <alignment horizontal="left" wrapText="1"/>
    </xf>
    <xf numFmtId="0" fontId="3" fillId="0" borderId="4" xfId="2" applyNumberFormat="1" applyFont="1" applyFill="1" applyBorder="1" applyAlignment="1" applyProtection="1">
      <alignment horizontal="left" wrapText="1"/>
    </xf>
    <xf numFmtId="0" fontId="3" fillId="0" borderId="6" xfId="2" applyNumberFormat="1" applyFont="1" applyFill="1" applyBorder="1" applyAlignment="1" applyProtection="1">
      <alignment horizontal="center" wrapText="1"/>
    </xf>
    <xf numFmtId="0" fontId="3" fillId="0" borderId="7" xfId="2" applyNumberFormat="1" applyFont="1" applyFill="1" applyBorder="1" applyAlignment="1" applyProtection="1">
      <alignment horizontal="left" wrapText="1"/>
    </xf>
    <xf numFmtId="0" fontId="3" fillId="0" borderId="3" xfId="2" applyNumberFormat="1" applyFont="1" applyFill="1" applyBorder="1" applyAlignment="1" applyProtection="1">
      <alignment horizontal="left" wrapText="1"/>
    </xf>
    <xf numFmtId="0" fontId="3" fillId="0" borderId="8" xfId="2" applyNumberFormat="1" applyFont="1" applyFill="1" applyBorder="1" applyAlignment="1" applyProtection="1">
      <alignment horizontal="left" wrapText="1"/>
    </xf>
    <xf numFmtId="0" fontId="5" fillId="0" borderId="5" xfId="2" applyNumberFormat="1" applyFont="1" applyFill="1" applyBorder="1" applyAlignment="1" applyProtection="1"/>
    <xf numFmtId="0" fontId="13" fillId="0" borderId="0" xfId="2" applyFont="1" applyBorder="1"/>
    <xf numFmtId="0" fontId="5" fillId="0" borderId="3" xfId="2" applyNumberFormat="1" applyFont="1" applyFill="1" applyBorder="1" applyAlignment="1" applyProtection="1">
      <alignment wrapText="1"/>
    </xf>
    <xf numFmtId="0" fontId="5" fillId="0" borderId="3" xfId="2" applyNumberFormat="1" applyFont="1" applyFill="1" applyBorder="1" applyAlignment="1" applyProtection="1"/>
    <xf numFmtId="0" fontId="5" fillId="0" borderId="8" xfId="2" applyNumberFormat="1" applyFont="1" applyFill="1" applyBorder="1" applyAlignment="1" applyProtection="1"/>
    <xf numFmtId="0" fontId="5" fillId="0" borderId="7" xfId="0" applyFont="1" applyBorder="1"/>
    <xf numFmtId="0" fontId="5" fillId="0" borderId="3" xfId="0" applyFont="1" applyBorder="1"/>
    <xf numFmtId="0" fontId="5" fillId="0" borderId="8" xfId="0" applyFont="1" applyBorder="1"/>
    <xf numFmtId="0" fontId="8" fillId="0" borderId="0" xfId="2" applyNumberFormat="1" applyFont="1" applyFill="1" applyBorder="1" applyAlignment="1" applyProtection="1">
      <alignment horizontal="center" vertical="center" wrapText="1"/>
    </xf>
    <xf numFmtId="0" fontId="8" fillId="0" borderId="0" xfId="2" applyNumberFormat="1" applyFont="1" applyFill="1" applyBorder="1" applyAlignment="1" applyProtection="1">
      <alignment horizontal="center"/>
    </xf>
    <xf numFmtId="0" fontId="9" fillId="0" borderId="13" xfId="2" applyNumberFormat="1" applyFont="1" applyFill="1" applyBorder="1" applyAlignment="1" applyProtection="1">
      <alignment horizontal="center"/>
    </xf>
    <xf numFmtId="0" fontId="9" fillId="0" borderId="14" xfId="2" applyNumberFormat="1" applyFont="1" applyFill="1" applyBorder="1" applyAlignment="1" applyProtection="1">
      <alignment horizontal="center"/>
    </xf>
    <xf numFmtId="0" fontId="9" fillId="0" borderId="15" xfId="2" applyNumberFormat="1" applyFont="1" applyFill="1" applyBorder="1" applyAlignment="1" applyProtection="1">
      <alignment horizontal="center"/>
    </xf>
    <xf numFmtId="0" fontId="5" fillId="0" borderId="0" xfId="2" applyNumberFormat="1" applyFont="1" applyFill="1" applyBorder="1" applyAlignment="1" applyProtection="1">
      <alignment horizontal="center"/>
    </xf>
    <xf numFmtId="0" fontId="8" fillId="0" borderId="3" xfId="2"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xf>
    <xf numFmtId="0" fontId="5" fillId="0" borderId="0" xfId="2" applyFont="1" applyAlignment="1">
      <alignment horizontal="center"/>
    </xf>
    <xf numFmtId="0" fontId="3" fillId="0" borderId="5" xfId="2" applyNumberFormat="1" applyFont="1" applyFill="1" applyBorder="1" applyAlignment="1" applyProtection="1">
      <alignment horizontal="left"/>
    </xf>
    <xf numFmtId="0" fontId="3" fillId="0" borderId="0" xfId="2" applyNumberFormat="1" applyFont="1" applyFill="1" applyBorder="1" applyAlignment="1" applyProtection="1">
      <alignment horizontal="left"/>
    </xf>
    <xf numFmtId="0" fontId="3" fillId="0" borderId="4" xfId="2" applyNumberFormat="1" applyFont="1" applyFill="1" applyBorder="1" applyAlignment="1" applyProtection="1">
      <alignment horizontal="left"/>
    </xf>
  </cellXfs>
  <cellStyles count="6">
    <cellStyle name="Гиперссылка" xfId="1" builtinId="8"/>
    <cellStyle name="Обычный" xfId="0" builtinId="0"/>
    <cellStyle name="Обычный 2" xfId="2"/>
    <cellStyle name="Обычный 2 2" xfId="3"/>
    <cellStyle name="Финансовый" xfId="4" builtin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tat2@km.court.gov.u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opLeftCell="C1" zoomScaleNormal="100" workbookViewId="0">
      <selection activeCell="N54" sqref="N54"/>
    </sheetView>
  </sheetViews>
  <sheetFormatPr defaultRowHeight="12" x14ac:dyDescent="0.2"/>
  <cols>
    <col min="1" max="1" width="3.85546875" style="80" customWidth="1"/>
    <col min="2" max="2" width="67.85546875" style="78" customWidth="1"/>
    <col min="3" max="3" width="16" style="78" customWidth="1"/>
    <col min="4" max="4" width="19.28515625" style="88" customWidth="1"/>
    <col min="5" max="5" width="16.7109375" style="88" customWidth="1"/>
    <col min="6" max="6" width="19.28515625" style="88" customWidth="1"/>
    <col min="7" max="7" width="14" style="78" customWidth="1"/>
    <col min="8" max="8" width="15.42578125" style="78" customWidth="1"/>
    <col min="9" max="9" width="15.140625" style="78" customWidth="1"/>
    <col min="10" max="10" width="16.85546875" style="78" customWidth="1"/>
    <col min="11" max="11" width="14.7109375" style="78" customWidth="1"/>
    <col min="12" max="12" width="19.42578125" style="78" customWidth="1"/>
    <col min="13" max="16384" width="9.140625" style="78"/>
  </cols>
  <sheetData>
    <row r="1" spans="1:12" ht="18.75" x14ac:dyDescent="0.3">
      <c r="A1" s="77"/>
      <c r="B1" s="135" t="s">
        <v>44</v>
      </c>
      <c r="C1" s="135"/>
      <c r="D1" s="86"/>
      <c r="E1" s="86"/>
      <c r="F1" s="86"/>
    </row>
    <row r="2" spans="1:12" ht="61.5" customHeight="1" x14ac:dyDescent="0.2">
      <c r="A2" s="136" t="s">
        <v>0</v>
      </c>
      <c r="B2" s="137" t="s">
        <v>113</v>
      </c>
      <c r="C2" s="134" t="s">
        <v>86</v>
      </c>
      <c r="D2" s="133" t="s">
        <v>72</v>
      </c>
      <c r="E2" s="133" t="s">
        <v>27</v>
      </c>
      <c r="F2" s="133"/>
      <c r="G2" s="134" t="s">
        <v>6</v>
      </c>
      <c r="H2" s="134"/>
      <c r="I2" s="134" t="s">
        <v>87</v>
      </c>
      <c r="J2" s="134"/>
      <c r="K2" s="134" t="s">
        <v>111</v>
      </c>
      <c r="L2" s="134"/>
    </row>
    <row r="3" spans="1:12" ht="36" customHeight="1" x14ac:dyDescent="0.2">
      <c r="A3" s="136"/>
      <c r="B3" s="137"/>
      <c r="C3" s="134"/>
      <c r="D3" s="133"/>
      <c r="E3" s="138" t="s">
        <v>7</v>
      </c>
      <c r="F3" s="138" t="s">
        <v>26</v>
      </c>
      <c r="G3" s="139" t="s">
        <v>7</v>
      </c>
      <c r="H3" s="139" t="s">
        <v>8</v>
      </c>
      <c r="I3" s="139" t="s">
        <v>7</v>
      </c>
      <c r="J3" s="139" t="s">
        <v>8</v>
      </c>
      <c r="K3" s="139" t="s">
        <v>7</v>
      </c>
      <c r="L3" s="139" t="s">
        <v>25</v>
      </c>
    </row>
    <row r="4" spans="1:12" ht="64.5" customHeight="1" x14ac:dyDescent="0.2">
      <c r="A4" s="136"/>
      <c r="B4" s="137"/>
      <c r="C4" s="134"/>
      <c r="D4" s="133"/>
      <c r="E4" s="138"/>
      <c r="F4" s="138"/>
      <c r="G4" s="139"/>
      <c r="H4" s="139"/>
      <c r="I4" s="139"/>
      <c r="J4" s="139"/>
      <c r="K4" s="139"/>
      <c r="L4" s="139"/>
    </row>
    <row r="5" spans="1:12" ht="15" customHeight="1" x14ac:dyDescent="0.2">
      <c r="A5" s="79" t="s">
        <v>3</v>
      </c>
      <c r="B5" s="79" t="s">
        <v>4</v>
      </c>
      <c r="C5" s="79">
        <v>1</v>
      </c>
      <c r="D5" s="79">
        <v>2</v>
      </c>
      <c r="E5" s="79">
        <v>3</v>
      </c>
      <c r="F5" s="79">
        <v>4</v>
      </c>
      <c r="G5" s="79">
        <v>5</v>
      </c>
      <c r="H5" s="79">
        <v>6</v>
      </c>
      <c r="I5" s="79">
        <v>7</v>
      </c>
      <c r="J5" s="79">
        <v>8</v>
      </c>
      <c r="K5" s="79">
        <v>9</v>
      </c>
      <c r="L5" s="79">
        <v>10</v>
      </c>
    </row>
    <row r="6" spans="1:12" ht="18" customHeight="1" x14ac:dyDescent="0.2">
      <c r="A6" s="126">
        <v>1</v>
      </c>
      <c r="B6" s="128" t="s">
        <v>112</v>
      </c>
      <c r="C6" s="73">
        <f>SUM(C7,C10,C13,C14,C15,C18,C21,C22)</f>
        <v>21737</v>
      </c>
      <c r="D6" s="73">
        <f t="shared" ref="D6:L6" si="0">SUM(D7,D10,D13,D14,D15,D18,D21,D22)</f>
        <v>11259743.060000055</v>
      </c>
      <c r="E6" s="73">
        <f t="shared" si="0"/>
        <v>17068</v>
      </c>
      <c r="F6" s="73">
        <f t="shared" si="0"/>
        <v>7271940.4400000116</v>
      </c>
      <c r="G6" s="73">
        <f t="shared" si="0"/>
        <v>405</v>
      </c>
      <c r="H6" s="73">
        <f t="shared" si="0"/>
        <v>138781.32</v>
      </c>
      <c r="I6" s="73">
        <f t="shared" si="0"/>
        <v>926</v>
      </c>
      <c r="J6" s="73">
        <f t="shared" si="0"/>
        <v>247415.27</v>
      </c>
      <c r="K6" s="73">
        <f t="shared" si="0"/>
        <v>4268</v>
      </c>
      <c r="L6" s="73">
        <f t="shared" si="0"/>
        <v>2427467.77999999</v>
      </c>
    </row>
    <row r="7" spans="1:12" ht="16.5" customHeight="1" x14ac:dyDescent="0.2">
      <c r="A7" s="126">
        <v>2</v>
      </c>
      <c r="B7" s="129" t="s">
        <v>114</v>
      </c>
      <c r="C7" s="74">
        <v>9582</v>
      </c>
      <c r="D7" s="74">
        <v>8518711.6100000609</v>
      </c>
      <c r="E7" s="74">
        <v>6391</v>
      </c>
      <c r="F7" s="74">
        <v>4998969.1200000197</v>
      </c>
      <c r="G7" s="74">
        <v>168</v>
      </c>
      <c r="H7" s="74">
        <v>90895.13</v>
      </c>
      <c r="I7" s="74">
        <v>699</v>
      </c>
      <c r="J7" s="74">
        <v>190957.56</v>
      </c>
      <c r="K7" s="74">
        <v>2982</v>
      </c>
      <c r="L7" s="74">
        <v>2133530.7499999902</v>
      </c>
    </row>
    <row r="8" spans="1:12" ht="16.5" customHeight="1" x14ac:dyDescent="0.2">
      <c r="A8" s="126">
        <v>3</v>
      </c>
      <c r="B8" s="130" t="s">
        <v>115</v>
      </c>
      <c r="C8" s="74">
        <v>575</v>
      </c>
      <c r="D8" s="74">
        <v>2954395.16</v>
      </c>
      <c r="E8" s="74">
        <v>491</v>
      </c>
      <c r="F8" s="74">
        <v>800071.5</v>
      </c>
      <c r="G8" s="74"/>
      <c r="H8" s="74"/>
      <c r="I8" s="74">
        <v>5</v>
      </c>
      <c r="J8" s="74">
        <v>1485.96</v>
      </c>
      <c r="K8" s="74">
        <v>89</v>
      </c>
      <c r="L8" s="74">
        <v>834151.11</v>
      </c>
    </row>
    <row r="9" spans="1:12" ht="16.5" customHeight="1" x14ac:dyDescent="0.2">
      <c r="A9" s="126">
        <v>4</v>
      </c>
      <c r="B9" s="130" t="s">
        <v>116</v>
      </c>
      <c r="C9" s="74">
        <v>552</v>
      </c>
      <c r="D9" s="74">
        <v>381390.69</v>
      </c>
      <c r="E9" s="74">
        <v>271</v>
      </c>
      <c r="F9" s="74">
        <v>219354.08</v>
      </c>
      <c r="G9" s="74">
        <v>3</v>
      </c>
      <c r="H9" s="74">
        <v>1196.5999999999999</v>
      </c>
      <c r="I9" s="74">
        <v>71</v>
      </c>
      <c r="J9" s="74">
        <v>20172.259999999998</v>
      </c>
      <c r="K9" s="74">
        <v>224</v>
      </c>
      <c r="L9" s="74">
        <v>122892.08</v>
      </c>
    </row>
    <row r="10" spans="1:12" ht="19.5" customHeight="1" x14ac:dyDescent="0.2">
      <c r="A10" s="126">
        <v>5</v>
      </c>
      <c r="B10" s="129" t="s">
        <v>117</v>
      </c>
      <c r="C10" s="74">
        <v>3492</v>
      </c>
      <c r="D10" s="74">
        <v>978541.20000000298</v>
      </c>
      <c r="E10" s="74">
        <v>2454</v>
      </c>
      <c r="F10" s="74">
        <v>751583.05000000203</v>
      </c>
      <c r="G10" s="74">
        <v>74</v>
      </c>
      <c r="H10" s="74">
        <v>19916.16</v>
      </c>
      <c r="I10" s="74">
        <v>182</v>
      </c>
      <c r="J10" s="74">
        <v>49527.29</v>
      </c>
      <c r="K10" s="74">
        <v>949</v>
      </c>
      <c r="L10" s="74">
        <v>244216.8</v>
      </c>
    </row>
    <row r="11" spans="1:12" ht="19.5" customHeight="1" x14ac:dyDescent="0.2">
      <c r="A11" s="126">
        <v>6</v>
      </c>
      <c r="B11" s="130" t="s">
        <v>118</v>
      </c>
      <c r="C11" s="74">
        <v>46</v>
      </c>
      <c r="D11" s="74">
        <v>58464</v>
      </c>
      <c r="E11" s="74">
        <v>32</v>
      </c>
      <c r="F11" s="74">
        <v>25581.47</v>
      </c>
      <c r="G11" s="74"/>
      <c r="H11" s="74"/>
      <c r="I11" s="74"/>
      <c r="J11" s="74"/>
      <c r="K11" s="74">
        <v>7</v>
      </c>
      <c r="L11" s="74">
        <v>8526</v>
      </c>
    </row>
    <row r="12" spans="1:12" ht="19.5" customHeight="1" x14ac:dyDescent="0.2">
      <c r="A12" s="126">
        <v>7</v>
      </c>
      <c r="B12" s="130" t="s">
        <v>119</v>
      </c>
      <c r="C12" s="74">
        <v>281</v>
      </c>
      <c r="D12" s="74">
        <v>139339.20000000001</v>
      </c>
      <c r="E12" s="74">
        <v>208</v>
      </c>
      <c r="F12" s="74">
        <v>99668.76</v>
      </c>
      <c r="G12" s="74"/>
      <c r="H12" s="74"/>
      <c r="I12" s="74">
        <v>15</v>
      </c>
      <c r="J12" s="74">
        <v>4177.74</v>
      </c>
      <c r="K12" s="74">
        <v>61</v>
      </c>
      <c r="L12" s="74">
        <v>29719.200000000001</v>
      </c>
    </row>
    <row r="13" spans="1:12" ht="15" customHeight="1" x14ac:dyDescent="0.2">
      <c r="A13" s="126">
        <v>8</v>
      </c>
      <c r="B13" s="129" t="s">
        <v>42</v>
      </c>
      <c r="C13" s="74">
        <v>3116</v>
      </c>
      <c r="D13" s="74">
        <v>835791.600000003</v>
      </c>
      <c r="E13" s="74">
        <v>3054</v>
      </c>
      <c r="F13" s="74">
        <v>812031.34000000299</v>
      </c>
      <c r="G13" s="74">
        <v>57</v>
      </c>
      <c r="H13" s="74">
        <v>13648.8</v>
      </c>
      <c r="I13" s="74">
        <v>13</v>
      </c>
      <c r="J13" s="74">
        <v>3166.8</v>
      </c>
      <c r="K13" s="74">
        <v>54</v>
      </c>
      <c r="L13" s="74">
        <v>12910.8</v>
      </c>
    </row>
    <row r="14" spans="1:12" ht="15.75" customHeight="1" x14ac:dyDescent="0.2">
      <c r="A14" s="126">
        <v>9</v>
      </c>
      <c r="B14" s="129" t="s">
        <v>43</v>
      </c>
      <c r="C14" s="74">
        <v>27</v>
      </c>
      <c r="D14" s="74">
        <v>31776.07</v>
      </c>
      <c r="E14" s="74">
        <v>26</v>
      </c>
      <c r="F14" s="74">
        <v>29257.9</v>
      </c>
      <c r="G14" s="74">
        <v>2</v>
      </c>
      <c r="H14" s="74">
        <v>951.47</v>
      </c>
      <c r="I14" s="74"/>
      <c r="J14" s="74"/>
      <c r="K14" s="74">
        <v>1</v>
      </c>
      <c r="L14" s="74">
        <v>707.87</v>
      </c>
    </row>
    <row r="15" spans="1:12" ht="106.5" customHeight="1" x14ac:dyDescent="0.2">
      <c r="A15" s="126">
        <v>10</v>
      </c>
      <c r="B15" s="129" t="s">
        <v>120</v>
      </c>
      <c r="C15" s="74">
        <v>5479</v>
      </c>
      <c r="D15" s="74">
        <v>889179.04999998806</v>
      </c>
      <c r="E15" s="74">
        <v>5107</v>
      </c>
      <c r="F15" s="74">
        <v>668963.48999998695</v>
      </c>
      <c r="G15" s="74">
        <v>103</v>
      </c>
      <c r="H15" s="74">
        <v>13247.96</v>
      </c>
      <c r="I15" s="74">
        <v>31</v>
      </c>
      <c r="J15" s="74">
        <v>3641.82</v>
      </c>
      <c r="K15" s="74">
        <v>278</v>
      </c>
      <c r="L15" s="74">
        <v>35614.36</v>
      </c>
    </row>
    <row r="16" spans="1:12" ht="21" customHeight="1" x14ac:dyDescent="0.2">
      <c r="A16" s="126">
        <v>11</v>
      </c>
      <c r="B16" s="130" t="s">
        <v>118</v>
      </c>
      <c r="C16" s="74">
        <v>401</v>
      </c>
      <c r="D16" s="74">
        <v>246036</v>
      </c>
      <c r="E16" s="74">
        <v>400</v>
      </c>
      <c r="F16" s="74">
        <v>53412.2</v>
      </c>
      <c r="G16" s="74">
        <v>1</v>
      </c>
      <c r="H16" s="74">
        <v>121.8</v>
      </c>
      <c r="I16" s="74"/>
      <c r="J16" s="74"/>
      <c r="K16" s="74"/>
      <c r="L16" s="74"/>
    </row>
    <row r="17" spans="1:12" ht="21" customHeight="1" x14ac:dyDescent="0.2">
      <c r="A17" s="126">
        <v>12</v>
      </c>
      <c r="B17" s="130" t="s">
        <v>119</v>
      </c>
      <c r="C17" s="74">
        <v>205</v>
      </c>
      <c r="D17" s="74">
        <v>51643.199999999997</v>
      </c>
      <c r="E17" s="74">
        <v>188</v>
      </c>
      <c r="F17" s="74">
        <v>47820.6</v>
      </c>
      <c r="G17" s="74">
        <v>3</v>
      </c>
      <c r="H17" s="74">
        <v>487.2</v>
      </c>
      <c r="I17" s="74">
        <v>1</v>
      </c>
      <c r="J17" s="74">
        <v>243.6</v>
      </c>
      <c r="K17" s="74">
        <v>16</v>
      </c>
      <c r="L17" s="74">
        <v>3897.6</v>
      </c>
    </row>
    <row r="18" spans="1:12" ht="33.75" customHeight="1" x14ac:dyDescent="0.2">
      <c r="A18" s="126">
        <v>13</v>
      </c>
      <c r="B18" s="129" t="s">
        <v>122</v>
      </c>
      <c r="C18" s="74"/>
      <c r="D18" s="74"/>
      <c r="E18" s="74"/>
      <c r="F18" s="74"/>
      <c r="G18" s="74"/>
      <c r="H18" s="74"/>
      <c r="I18" s="74"/>
      <c r="J18" s="74"/>
      <c r="K18" s="74"/>
      <c r="L18" s="74"/>
    </row>
    <row r="19" spans="1:12" ht="14.25" customHeight="1" x14ac:dyDescent="0.2">
      <c r="A19" s="126">
        <v>14</v>
      </c>
      <c r="B19" s="129" t="s">
        <v>1</v>
      </c>
      <c r="C19" s="74">
        <v>20</v>
      </c>
      <c r="D19" s="74">
        <v>5359.2</v>
      </c>
      <c r="E19" s="74">
        <v>19</v>
      </c>
      <c r="F19" s="74">
        <v>5098.3999999999996</v>
      </c>
      <c r="G19" s="74"/>
      <c r="H19" s="74"/>
      <c r="I19" s="74"/>
      <c r="J19" s="74"/>
      <c r="K19" s="74">
        <v>1</v>
      </c>
      <c r="L19" s="74">
        <v>243.6</v>
      </c>
    </row>
    <row r="20" spans="1:12" ht="23.25" customHeight="1" x14ac:dyDescent="0.2">
      <c r="A20" s="126">
        <v>15</v>
      </c>
      <c r="B20" s="129" t="s">
        <v>2</v>
      </c>
      <c r="C20" s="74">
        <v>20</v>
      </c>
      <c r="D20" s="74">
        <v>21223.53</v>
      </c>
      <c r="E20" s="74">
        <v>20</v>
      </c>
      <c r="F20" s="74">
        <v>5752</v>
      </c>
      <c r="G20" s="74">
        <v>2</v>
      </c>
      <c r="H20" s="74">
        <v>1497</v>
      </c>
      <c r="I20" s="74"/>
      <c r="J20" s="74"/>
      <c r="K20" s="74"/>
      <c r="L20" s="74"/>
    </row>
    <row r="21" spans="1:12" ht="46.5" customHeight="1" x14ac:dyDescent="0.2">
      <c r="A21" s="126">
        <v>16</v>
      </c>
      <c r="B21" s="129" t="s">
        <v>121</v>
      </c>
      <c r="C21" s="74">
        <v>39</v>
      </c>
      <c r="D21" s="74">
        <v>5499.93</v>
      </c>
      <c r="E21" s="74">
        <v>34</v>
      </c>
      <c r="F21" s="74">
        <v>10948.74</v>
      </c>
      <c r="G21" s="74">
        <v>1</v>
      </c>
      <c r="H21" s="74">
        <v>121.8</v>
      </c>
      <c r="I21" s="74">
        <v>1</v>
      </c>
      <c r="J21" s="74">
        <v>121.8</v>
      </c>
      <c r="K21" s="74">
        <v>4</v>
      </c>
      <c r="L21" s="74">
        <v>487.2</v>
      </c>
    </row>
    <row r="22" spans="1:12" ht="31.5" customHeight="1" x14ac:dyDescent="0.2">
      <c r="A22" s="126">
        <v>17</v>
      </c>
      <c r="B22" s="129" t="s">
        <v>123</v>
      </c>
      <c r="C22" s="74">
        <v>2</v>
      </c>
      <c r="D22" s="74">
        <v>243.6</v>
      </c>
      <c r="E22" s="74">
        <v>2</v>
      </c>
      <c r="F22" s="74">
        <v>186.8</v>
      </c>
      <c r="G22" s="74"/>
      <c r="H22" s="74"/>
      <c r="I22" s="74"/>
      <c r="J22" s="74"/>
      <c r="K22" s="74"/>
      <c r="L22" s="74"/>
    </row>
    <row r="23" spans="1:12" ht="20.25" customHeight="1" x14ac:dyDescent="0.2">
      <c r="A23" s="126">
        <v>18</v>
      </c>
      <c r="B23" s="130" t="s">
        <v>118</v>
      </c>
      <c r="C23" s="74"/>
      <c r="D23" s="74"/>
      <c r="E23" s="74"/>
      <c r="F23" s="74"/>
      <c r="G23" s="74"/>
      <c r="H23" s="74"/>
      <c r="I23" s="74"/>
      <c r="J23" s="74"/>
      <c r="K23" s="74"/>
      <c r="L23" s="74"/>
    </row>
    <row r="24" spans="1:12" ht="20.25" customHeight="1" x14ac:dyDescent="0.2">
      <c r="A24" s="126">
        <v>19</v>
      </c>
      <c r="B24" s="130" t="s">
        <v>119</v>
      </c>
      <c r="C24" s="74"/>
      <c r="D24" s="74"/>
      <c r="E24" s="74"/>
      <c r="F24" s="74"/>
      <c r="G24" s="74"/>
      <c r="H24" s="74"/>
      <c r="I24" s="74"/>
      <c r="J24" s="74"/>
      <c r="K24" s="74"/>
      <c r="L24" s="74"/>
    </row>
    <row r="25" spans="1:12" ht="15" x14ac:dyDescent="0.2">
      <c r="A25" s="126">
        <v>20</v>
      </c>
      <c r="B25" s="128" t="s">
        <v>124</v>
      </c>
      <c r="C25" s="73">
        <f t="shared" ref="C25:L25" si="1">SUM(C26:C33)</f>
        <v>0</v>
      </c>
      <c r="D25" s="73">
        <f t="shared" si="1"/>
        <v>0</v>
      </c>
      <c r="E25" s="73">
        <f t="shared" si="1"/>
        <v>0</v>
      </c>
      <c r="F25" s="73">
        <f t="shared" si="1"/>
        <v>0</v>
      </c>
      <c r="G25" s="73">
        <f t="shared" si="1"/>
        <v>0</v>
      </c>
      <c r="H25" s="73">
        <f t="shared" si="1"/>
        <v>0</v>
      </c>
      <c r="I25" s="73">
        <f t="shared" si="1"/>
        <v>0</v>
      </c>
      <c r="J25" s="73">
        <f t="shared" si="1"/>
        <v>0</v>
      </c>
      <c r="K25" s="73">
        <f t="shared" si="1"/>
        <v>0</v>
      </c>
      <c r="L25" s="73">
        <f t="shared" si="1"/>
        <v>0</v>
      </c>
    </row>
    <row r="26" spans="1:12" ht="15.75" customHeight="1" x14ac:dyDescent="0.2">
      <c r="A26" s="126">
        <v>21</v>
      </c>
      <c r="B26" s="129" t="s">
        <v>5</v>
      </c>
      <c r="C26" s="74"/>
      <c r="D26" s="74"/>
      <c r="E26" s="74"/>
      <c r="F26" s="74"/>
      <c r="G26" s="74"/>
      <c r="H26" s="74"/>
      <c r="I26" s="74"/>
      <c r="J26" s="74"/>
      <c r="K26" s="74"/>
      <c r="L26" s="74"/>
    </row>
    <row r="27" spans="1:12" ht="15" x14ac:dyDescent="0.2">
      <c r="A27" s="126">
        <v>22</v>
      </c>
      <c r="B27" s="129" t="s">
        <v>1</v>
      </c>
      <c r="C27" s="74"/>
      <c r="D27" s="74"/>
      <c r="E27" s="74"/>
      <c r="F27" s="74"/>
      <c r="G27" s="74"/>
      <c r="H27" s="74"/>
      <c r="I27" s="74"/>
      <c r="J27" s="74"/>
      <c r="K27" s="74"/>
      <c r="L27" s="74"/>
    </row>
    <row r="28" spans="1:12" ht="75" x14ac:dyDescent="0.2">
      <c r="A28" s="126">
        <v>23</v>
      </c>
      <c r="B28" s="129" t="s">
        <v>125</v>
      </c>
      <c r="C28" s="74"/>
      <c r="D28" s="74"/>
      <c r="E28" s="74"/>
      <c r="F28" s="74"/>
      <c r="G28" s="74"/>
      <c r="H28" s="74"/>
      <c r="I28" s="74"/>
      <c r="J28" s="74"/>
      <c r="K28" s="74"/>
      <c r="L28" s="74"/>
    </row>
    <row r="29" spans="1:12" ht="45" x14ac:dyDescent="0.2">
      <c r="A29" s="126">
        <v>24</v>
      </c>
      <c r="B29" s="129" t="s">
        <v>126</v>
      </c>
      <c r="C29" s="74"/>
      <c r="D29" s="74"/>
      <c r="E29" s="74"/>
      <c r="F29" s="74"/>
      <c r="G29" s="74"/>
      <c r="H29" s="74"/>
      <c r="I29" s="74"/>
      <c r="J29" s="74"/>
      <c r="K29" s="74"/>
      <c r="L29" s="74"/>
    </row>
    <row r="30" spans="1:12" ht="30" x14ac:dyDescent="0.2">
      <c r="A30" s="126">
        <v>25</v>
      </c>
      <c r="B30" s="129" t="s">
        <v>127</v>
      </c>
      <c r="C30" s="74"/>
      <c r="D30" s="74"/>
      <c r="E30" s="74"/>
      <c r="F30" s="74"/>
      <c r="G30" s="74"/>
      <c r="H30" s="74"/>
      <c r="I30" s="74"/>
      <c r="J30" s="74"/>
      <c r="K30" s="74"/>
      <c r="L30" s="74"/>
    </row>
    <row r="31" spans="1:12" ht="30" x14ac:dyDescent="0.2">
      <c r="A31" s="126">
        <v>26</v>
      </c>
      <c r="B31" s="129" t="s">
        <v>28</v>
      </c>
      <c r="C31" s="74"/>
      <c r="D31" s="74"/>
      <c r="E31" s="74"/>
      <c r="F31" s="74"/>
      <c r="G31" s="74"/>
      <c r="H31" s="74"/>
      <c r="I31" s="74"/>
      <c r="J31" s="74"/>
      <c r="K31" s="74"/>
      <c r="L31" s="74"/>
    </row>
    <row r="32" spans="1:12" ht="15" x14ac:dyDescent="0.2">
      <c r="A32" s="126">
        <v>27</v>
      </c>
      <c r="B32" s="129" t="s">
        <v>29</v>
      </c>
      <c r="C32" s="74"/>
      <c r="D32" s="74"/>
      <c r="E32" s="74"/>
      <c r="F32" s="74"/>
      <c r="G32" s="74"/>
      <c r="H32" s="74"/>
      <c r="I32" s="74"/>
      <c r="J32" s="74"/>
      <c r="K32" s="74"/>
      <c r="L32" s="74"/>
    </row>
    <row r="33" spans="1:12" ht="105" x14ac:dyDescent="0.2">
      <c r="A33" s="126">
        <v>28</v>
      </c>
      <c r="B33" s="129" t="s">
        <v>128</v>
      </c>
      <c r="C33" s="74"/>
      <c r="D33" s="74"/>
      <c r="E33" s="74"/>
      <c r="F33" s="74"/>
      <c r="G33" s="74"/>
      <c r="H33" s="74"/>
      <c r="I33" s="74"/>
      <c r="J33" s="74"/>
      <c r="K33" s="74"/>
      <c r="L33" s="74"/>
    </row>
    <row r="34" spans="1:12" ht="31.5" customHeight="1" x14ac:dyDescent="0.2">
      <c r="A34" s="126">
        <v>29</v>
      </c>
      <c r="B34" s="128" t="s">
        <v>141</v>
      </c>
      <c r="C34" s="73">
        <f>SUM(C35,C42,C43,C44)</f>
        <v>1770</v>
      </c>
      <c r="D34" s="73">
        <f t="shared" ref="D34:L34" si="2">SUM(D35,D42,D43,D44)</f>
        <v>181415.31999999998</v>
      </c>
      <c r="E34" s="73">
        <f t="shared" si="2"/>
        <v>1238</v>
      </c>
      <c r="F34" s="73">
        <f t="shared" si="2"/>
        <v>138940.25999999998</v>
      </c>
      <c r="G34" s="73">
        <f t="shared" si="2"/>
        <v>37</v>
      </c>
      <c r="H34" s="73">
        <f t="shared" si="2"/>
        <v>2618.6999999999998</v>
      </c>
      <c r="I34" s="73">
        <f t="shared" si="2"/>
        <v>5</v>
      </c>
      <c r="J34" s="73">
        <f t="shared" si="2"/>
        <v>896.19</v>
      </c>
      <c r="K34" s="73">
        <f t="shared" si="2"/>
        <v>506</v>
      </c>
      <c r="L34" s="73">
        <f t="shared" si="2"/>
        <v>53872.14</v>
      </c>
    </row>
    <row r="35" spans="1:12" ht="24" customHeight="1" x14ac:dyDescent="0.2">
      <c r="A35" s="126">
        <v>30</v>
      </c>
      <c r="B35" s="129" t="s">
        <v>131</v>
      </c>
      <c r="C35" s="74">
        <f>SUM(C36,C39)</f>
        <v>1764</v>
      </c>
      <c r="D35" s="74">
        <f t="shared" ref="D35:L35" si="3">SUM(D36,D39)</f>
        <v>180038.97999999998</v>
      </c>
      <c r="E35" s="74">
        <f t="shared" si="3"/>
        <v>1232</v>
      </c>
      <c r="F35" s="74">
        <f t="shared" si="3"/>
        <v>137563.91999999998</v>
      </c>
      <c r="G35" s="74">
        <f t="shared" si="3"/>
        <v>37</v>
      </c>
      <c r="H35" s="74">
        <f t="shared" si="3"/>
        <v>2618.6999999999998</v>
      </c>
      <c r="I35" s="74">
        <f t="shared" si="3"/>
        <v>5</v>
      </c>
      <c r="J35" s="74">
        <f t="shared" si="3"/>
        <v>896.19</v>
      </c>
      <c r="K35" s="74">
        <f t="shared" si="3"/>
        <v>506</v>
      </c>
      <c r="L35" s="74">
        <f t="shared" si="3"/>
        <v>53872.14</v>
      </c>
    </row>
    <row r="36" spans="1:12" ht="19.5" customHeight="1" x14ac:dyDescent="0.2">
      <c r="A36" s="126">
        <v>31</v>
      </c>
      <c r="B36" s="129" t="s">
        <v>132</v>
      </c>
      <c r="C36" s="74">
        <v>47</v>
      </c>
      <c r="D36" s="74">
        <v>8495.86</v>
      </c>
      <c r="E36" s="74">
        <v>11</v>
      </c>
      <c r="F36" s="74">
        <v>11126.75</v>
      </c>
      <c r="G36" s="74"/>
      <c r="H36" s="74"/>
      <c r="I36" s="74">
        <v>2</v>
      </c>
      <c r="J36" s="74">
        <v>487.2</v>
      </c>
      <c r="K36" s="74">
        <v>35</v>
      </c>
      <c r="L36" s="74">
        <v>5298.3</v>
      </c>
    </row>
    <row r="37" spans="1:12" ht="16.5" customHeight="1" x14ac:dyDescent="0.2">
      <c r="A37" s="126">
        <v>32</v>
      </c>
      <c r="B37" s="130" t="s">
        <v>133</v>
      </c>
      <c r="C37" s="74"/>
      <c r="D37" s="74"/>
      <c r="E37" s="74"/>
      <c r="F37" s="74"/>
      <c r="G37" s="74"/>
      <c r="H37" s="74"/>
      <c r="I37" s="74"/>
      <c r="J37" s="74"/>
      <c r="K37" s="74"/>
      <c r="L37" s="74"/>
    </row>
    <row r="38" spans="1:12" ht="16.5" customHeight="1" x14ac:dyDescent="0.2">
      <c r="A38" s="126">
        <v>33</v>
      </c>
      <c r="B38" s="130" t="s">
        <v>116</v>
      </c>
      <c r="C38" s="74">
        <v>9</v>
      </c>
      <c r="D38" s="74">
        <v>3897.6</v>
      </c>
      <c r="E38" s="74">
        <v>6</v>
      </c>
      <c r="F38" s="74">
        <v>10401.719999999999</v>
      </c>
      <c r="G38" s="74"/>
      <c r="H38" s="74"/>
      <c r="I38" s="74"/>
      <c r="J38" s="74"/>
      <c r="K38" s="74">
        <v>3</v>
      </c>
      <c r="L38" s="74">
        <v>1461.6</v>
      </c>
    </row>
    <row r="39" spans="1:12" ht="21" customHeight="1" x14ac:dyDescent="0.2">
      <c r="A39" s="126">
        <v>34</v>
      </c>
      <c r="B39" s="129" t="s">
        <v>134</v>
      </c>
      <c r="C39" s="74">
        <v>1717</v>
      </c>
      <c r="D39" s="74">
        <v>171543.12</v>
      </c>
      <c r="E39" s="74">
        <v>1221</v>
      </c>
      <c r="F39" s="74">
        <v>126437.17</v>
      </c>
      <c r="G39" s="74">
        <v>37</v>
      </c>
      <c r="H39" s="74">
        <v>2618.6999999999998</v>
      </c>
      <c r="I39" s="74">
        <v>3</v>
      </c>
      <c r="J39" s="74">
        <v>408.99</v>
      </c>
      <c r="K39" s="74">
        <v>471</v>
      </c>
      <c r="L39" s="74">
        <v>48573.84</v>
      </c>
    </row>
    <row r="40" spans="1:12" ht="30" customHeight="1" x14ac:dyDescent="0.2">
      <c r="A40" s="126">
        <v>35</v>
      </c>
      <c r="B40" s="130" t="s">
        <v>135</v>
      </c>
      <c r="C40" s="74">
        <v>11</v>
      </c>
      <c r="D40" s="74">
        <v>13398</v>
      </c>
      <c r="E40" s="74">
        <v>8</v>
      </c>
      <c r="F40" s="74">
        <v>8599.08</v>
      </c>
      <c r="G40" s="74"/>
      <c r="H40" s="74"/>
      <c r="I40" s="74"/>
      <c r="J40" s="74"/>
      <c r="K40" s="74">
        <v>3</v>
      </c>
      <c r="L40" s="74">
        <v>3654</v>
      </c>
    </row>
    <row r="41" spans="1:12" ht="21" customHeight="1" x14ac:dyDescent="0.2">
      <c r="A41" s="126">
        <v>36</v>
      </c>
      <c r="B41" s="130" t="s">
        <v>119</v>
      </c>
      <c r="C41" s="74">
        <v>82</v>
      </c>
      <c r="D41" s="74">
        <v>40924.800000000003</v>
      </c>
      <c r="E41" s="74">
        <v>57</v>
      </c>
      <c r="F41" s="74">
        <v>29699.94</v>
      </c>
      <c r="G41" s="74"/>
      <c r="H41" s="74"/>
      <c r="I41" s="74"/>
      <c r="J41" s="74"/>
      <c r="K41" s="74">
        <v>25</v>
      </c>
      <c r="L41" s="74">
        <v>12180</v>
      </c>
    </row>
    <row r="42" spans="1:12" ht="45" customHeight="1" x14ac:dyDescent="0.2">
      <c r="A42" s="126">
        <v>37</v>
      </c>
      <c r="B42" s="129" t="s">
        <v>136</v>
      </c>
      <c r="C42" s="74">
        <v>1</v>
      </c>
      <c r="D42" s="74">
        <v>36.54</v>
      </c>
      <c r="E42" s="74">
        <v>1</v>
      </c>
      <c r="F42" s="74">
        <v>36.54</v>
      </c>
      <c r="G42" s="74"/>
      <c r="H42" s="74"/>
      <c r="I42" s="74"/>
      <c r="J42" s="74"/>
      <c r="K42" s="74"/>
      <c r="L42" s="74"/>
    </row>
    <row r="43" spans="1:12" ht="30" customHeight="1" x14ac:dyDescent="0.2">
      <c r="A43" s="126">
        <v>38</v>
      </c>
      <c r="B43" s="131" t="s">
        <v>30</v>
      </c>
      <c r="C43" s="74"/>
      <c r="D43" s="74"/>
      <c r="E43" s="74"/>
      <c r="F43" s="74"/>
      <c r="G43" s="74"/>
      <c r="H43" s="74"/>
      <c r="I43" s="74"/>
      <c r="J43" s="74"/>
      <c r="K43" s="74"/>
      <c r="L43" s="74"/>
    </row>
    <row r="44" spans="1:12" ht="51" customHeight="1" x14ac:dyDescent="0.2">
      <c r="A44" s="126">
        <v>39</v>
      </c>
      <c r="B44" s="129" t="s">
        <v>137</v>
      </c>
      <c r="C44" s="74">
        <v>5</v>
      </c>
      <c r="D44" s="74">
        <v>1339.8</v>
      </c>
      <c r="E44" s="74">
        <v>5</v>
      </c>
      <c r="F44" s="74">
        <v>1339.8</v>
      </c>
      <c r="G44" s="74"/>
      <c r="H44" s="74"/>
      <c r="I44" s="74"/>
      <c r="J44" s="74"/>
      <c r="K44" s="74"/>
      <c r="L44" s="74"/>
    </row>
    <row r="45" spans="1:12" ht="21.75" customHeight="1" x14ac:dyDescent="0.2">
      <c r="A45" s="126">
        <v>40</v>
      </c>
      <c r="B45" s="128" t="s">
        <v>138</v>
      </c>
      <c r="C45" s="73">
        <f>SUM(C46:C51)</f>
        <v>399</v>
      </c>
      <c r="D45" s="73">
        <f t="shared" ref="D45:L45" si="4">SUM(D46:D51)</f>
        <v>2954.9300000000003</v>
      </c>
      <c r="E45" s="73">
        <f t="shared" si="4"/>
        <v>384</v>
      </c>
      <c r="F45" s="73">
        <f t="shared" si="4"/>
        <v>5793.7000000000007</v>
      </c>
      <c r="G45" s="73">
        <f t="shared" si="4"/>
        <v>0</v>
      </c>
      <c r="H45" s="73">
        <f t="shared" si="4"/>
        <v>0</v>
      </c>
      <c r="I45" s="73">
        <f t="shared" si="4"/>
        <v>3</v>
      </c>
      <c r="J45" s="73">
        <f t="shared" si="4"/>
        <v>250.9</v>
      </c>
      <c r="K45" s="73">
        <f t="shared" si="4"/>
        <v>15</v>
      </c>
      <c r="L45" s="73">
        <f t="shared" si="4"/>
        <v>105.54</v>
      </c>
    </row>
    <row r="46" spans="1:12" ht="18.75" customHeight="1" x14ac:dyDescent="0.2">
      <c r="A46" s="126">
        <v>41</v>
      </c>
      <c r="B46" s="129" t="s">
        <v>20</v>
      </c>
      <c r="C46" s="74">
        <v>214</v>
      </c>
      <c r="D46" s="74">
        <v>846.39</v>
      </c>
      <c r="E46" s="74">
        <v>214</v>
      </c>
      <c r="F46" s="74">
        <v>3631.29</v>
      </c>
      <c r="G46" s="74"/>
      <c r="H46" s="74"/>
      <c r="I46" s="74">
        <v>1</v>
      </c>
      <c r="J46" s="74">
        <v>243.6</v>
      </c>
      <c r="K46" s="74"/>
      <c r="L46" s="74"/>
    </row>
    <row r="47" spans="1:12" ht="21" customHeight="1" x14ac:dyDescent="0.2">
      <c r="A47" s="126">
        <v>42</v>
      </c>
      <c r="B47" s="129" t="s">
        <v>21</v>
      </c>
      <c r="C47" s="74">
        <v>97</v>
      </c>
      <c r="D47" s="74">
        <v>498.24</v>
      </c>
      <c r="E47" s="74">
        <v>83</v>
      </c>
      <c r="F47" s="74">
        <v>419.36</v>
      </c>
      <c r="G47" s="74"/>
      <c r="H47" s="74"/>
      <c r="I47" s="74"/>
      <c r="J47" s="74"/>
      <c r="K47" s="74">
        <v>14</v>
      </c>
      <c r="L47" s="74">
        <v>75.540000000000006</v>
      </c>
    </row>
    <row r="48" spans="1:12" ht="21" customHeight="1" x14ac:dyDescent="0.2">
      <c r="A48" s="126">
        <v>43</v>
      </c>
      <c r="B48" s="129" t="s">
        <v>22</v>
      </c>
      <c r="C48" s="74">
        <v>16</v>
      </c>
      <c r="D48" s="74">
        <v>107.18</v>
      </c>
      <c r="E48" s="74">
        <v>16</v>
      </c>
      <c r="F48" s="74">
        <v>306.54000000000002</v>
      </c>
      <c r="G48" s="74"/>
      <c r="H48" s="74"/>
      <c r="I48" s="74"/>
      <c r="J48" s="74"/>
      <c r="K48" s="74"/>
      <c r="L48" s="74"/>
    </row>
    <row r="49" spans="1:12" ht="27" customHeight="1" x14ac:dyDescent="0.2">
      <c r="A49" s="126">
        <v>44</v>
      </c>
      <c r="B49" s="129" t="s">
        <v>23</v>
      </c>
      <c r="C49" s="74">
        <v>67</v>
      </c>
      <c r="D49" s="74">
        <v>1410.78</v>
      </c>
      <c r="E49" s="74">
        <v>66</v>
      </c>
      <c r="F49" s="74">
        <v>1344.24</v>
      </c>
      <c r="G49" s="74"/>
      <c r="H49" s="74"/>
      <c r="I49" s="74"/>
      <c r="J49" s="74"/>
      <c r="K49" s="74">
        <v>1</v>
      </c>
      <c r="L49" s="74">
        <v>30</v>
      </c>
    </row>
    <row r="50" spans="1:12" ht="76.5" customHeight="1" x14ac:dyDescent="0.2">
      <c r="A50" s="126">
        <v>45</v>
      </c>
      <c r="B50" s="129" t="s">
        <v>139</v>
      </c>
      <c r="C50" s="74">
        <v>3</v>
      </c>
      <c r="D50" s="74">
        <v>8.3000000000000007</v>
      </c>
      <c r="E50" s="74">
        <v>3</v>
      </c>
      <c r="F50" s="74">
        <v>8.3000000000000007</v>
      </c>
      <c r="G50" s="74"/>
      <c r="H50" s="74"/>
      <c r="I50" s="74">
        <v>2</v>
      </c>
      <c r="J50" s="74">
        <v>7.3</v>
      </c>
      <c r="K50" s="74"/>
      <c r="L50" s="74"/>
    </row>
    <row r="51" spans="1:12" ht="24" customHeight="1" x14ac:dyDescent="0.2">
      <c r="A51" s="126">
        <v>46</v>
      </c>
      <c r="B51" s="129" t="s">
        <v>140</v>
      </c>
      <c r="C51" s="74">
        <v>2</v>
      </c>
      <c r="D51" s="74">
        <v>84.04</v>
      </c>
      <c r="E51" s="74">
        <v>2</v>
      </c>
      <c r="F51" s="74">
        <v>83.97</v>
      </c>
      <c r="G51" s="74"/>
      <c r="H51" s="74"/>
      <c r="I51" s="74"/>
      <c r="J51" s="74"/>
      <c r="K51" s="74"/>
      <c r="L51" s="74"/>
    </row>
    <row r="52" spans="1:12" ht="28.5" customHeight="1" x14ac:dyDescent="0.2">
      <c r="A52" s="126">
        <v>47</v>
      </c>
      <c r="B52" s="128" t="s">
        <v>130</v>
      </c>
      <c r="C52" s="73">
        <v>8757</v>
      </c>
      <c r="D52" s="73">
        <v>465828</v>
      </c>
      <c r="E52" s="73">
        <v>4429</v>
      </c>
      <c r="F52" s="73">
        <v>209904.480000001</v>
      </c>
      <c r="G52" s="73"/>
      <c r="H52" s="73"/>
      <c r="I52" s="73">
        <v>8748</v>
      </c>
      <c r="J52" s="73">
        <v>460980.78999999899</v>
      </c>
      <c r="K52" s="74">
        <v>9</v>
      </c>
      <c r="L52" s="73">
        <v>572.46</v>
      </c>
    </row>
    <row r="53" spans="1:12" ht="15" x14ac:dyDescent="0.2">
      <c r="A53" s="126">
        <v>48</v>
      </c>
      <c r="B53" s="127" t="s">
        <v>129</v>
      </c>
      <c r="C53" s="73">
        <f t="shared" ref="C53:L53" si="5">SUM(C6,C25,C34,C45,C52)</f>
        <v>32663</v>
      </c>
      <c r="D53" s="73">
        <f t="shared" si="5"/>
        <v>11909941.310000055</v>
      </c>
      <c r="E53" s="73">
        <f t="shared" si="5"/>
        <v>23119</v>
      </c>
      <c r="F53" s="100">
        <f t="shared" si="5"/>
        <v>7626578.8800000129</v>
      </c>
      <c r="G53" s="73">
        <f t="shared" si="5"/>
        <v>442</v>
      </c>
      <c r="H53" s="73">
        <f t="shared" si="5"/>
        <v>141400.02000000002</v>
      </c>
      <c r="I53" s="73">
        <f t="shared" si="5"/>
        <v>9682</v>
      </c>
      <c r="J53" s="73">
        <f t="shared" si="5"/>
        <v>709543.14999999898</v>
      </c>
      <c r="K53" s="73">
        <f t="shared" si="5"/>
        <v>4798</v>
      </c>
      <c r="L53" s="73">
        <f t="shared" si="5"/>
        <v>2482017.9199999901</v>
      </c>
    </row>
    <row r="54" spans="1:12" x14ac:dyDescent="0.2">
      <c r="C54" s="81"/>
      <c r="D54" s="87"/>
      <c r="E54" s="87"/>
      <c r="F54" s="87"/>
      <c r="G54" s="81"/>
      <c r="H54" s="81"/>
      <c r="I54" s="81"/>
      <c r="J54" s="81"/>
      <c r="K54" s="81"/>
      <c r="L54" s="81"/>
    </row>
    <row r="55" spans="1:12" ht="12.75" x14ac:dyDescent="0.2">
      <c r="B55" s="85" t="s">
        <v>84</v>
      </c>
      <c r="C55" s="81"/>
      <c r="D55" s="87"/>
      <c r="E55" s="87"/>
      <c r="F55" s="87"/>
      <c r="G55" s="81"/>
      <c r="H55" s="81"/>
      <c r="I55" s="81"/>
      <c r="J55" s="81"/>
      <c r="K55" s="81"/>
      <c r="L55" s="81"/>
    </row>
    <row r="56" spans="1:12" ht="12.75" x14ac:dyDescent="0.2">
      <c r="B56" s="85" t="s">
        <v>85</v>
      </c>
      <c r="C56" s="81"/>
      <c r="D56" s="87"/>
      <c r="E56" s="87"/>
      <c r="F56" s="87"/>
      <c r="G56" s="81"/>
      <c r="H56" s="81"/>
      <c r="I56" s="81"/>
      <c r="J56" s="81"/>
      <c r="K56" s="81"/>
      <c r="L56" s="81"/>
    </row>
    <row r="57" spans="1:12" ht="12.75" x14ac:dyDescent="0.2">
      <c r="B57" s="85" t="s">
        <v>88</v>
      </c>
    </row>
    <row r="58" spans="1:12" x14ac:dyDescent="0.2">
      <c r="B58" s="78" t="s">
        <v>89</v>
      </c>
    </row>
  </sheetData>
  <mergeCells count="17">
    <mergeCell ref="H3:H4"/>
    <mergeCell ref="K3:K4"/>
    <mergeCell ref="L3:L4"/>
    <mergeCell ref="K2:L2"/>
    <mergeCell ref="I2:J2"/>
    <mergeCell ref="I3:I4"/>
    <mergeCell ref="J3:J4"/>
    <mergeCell ref="D2:D4"/>
    <mergeCell ref="G2:H2"/>
    <mergeCell ref="B1:C1"/>
    <mergeCell ref="A2:A4"/>
    <mergeCell ref="B2:B4"/>
    <mergeCell ref="E3:E4"/>
    <mergeCell ref="F3:F4"/>
    <mergeCell ref="E2:F2"/>
    <mergeCell ref="C2:C4"/>
    <mergeCell ref="G3:G4"/>
  </mergeCells>
  <phoneticPr fontId="0" type="noConversion"/>
  <pageMargins left="0.27559055118110237" right="0.19685039370078741" top="0.19685039370078741" bottom="0.62992125984251968" header="0.15748031496062992" footer="0.31496062992125984"/>
  <pageSetup paperSize="9" scale="60" fitToWidth="2" fitToHeight="2" orientation="landscape" r:id="rId1"/>
  <headerFooter alignWithMargins="0">
    <oddFooter>&amp;R&amp;P&amp;C&amp;CФорма № Зведений- 10 (судовий збір), Підрозділ: ТУ ДСА України в Хмельницькій областi,_x000D_
 Початок періоду: 01.01.2015, Кінець періоду: 30.09.2015&amp;L2A694632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8" zoomScaleNormal="100" workbookViewId="0">
      <selection activeCell="B11" sqref="B11"/>
    </sheetView>
  </sheetViews>
  <sheetFormatPr defaultRowHeight="12.75" x14ac:dyDescent="0.2"/>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s>
  <sheetData>
    <row r="1" spans="1:6" s="3" customFormat="1" ht="20.25" customHeight="1" x14ac:dyDescent="0.2">
      <c r="B1" s="140" t="s">
        <v>31</v>
      </c>
      <c r="C1" s="140"/>
      <c r="D1" s="4"/>
    </row>
    <row r="2" spans="1:6" s="3" customFormat="1" ht="7.5" customHeight="1" x14ac:dyDescent="0.2">
      <c r="B2" s="2"/>
      <c r="C2" s="2"/>
      <c r="D2" s="2"/>
    </row>
    <row r="3" spans="1:6" s="3" customFormat="1" ht="25.5" customHeight="1" x14ac:dyDescent="0.2">
      <c r="A3" s="147" t="s">
        <v>0</v>
      </c>
      <c r="B3" s="147" t="s">
        <v>32</v>
      </c>
      <c r="C3" s="147"/>
      <c r="D3" s="147"/>
      <c r="E3" s="143" t="s">
        <v>7</v>
      </c>
      <c r="F3" s="143" t="s">
        <v>25</v>
      </c>
    </row>
    <row r="4" spans="1:6" s="3" customFormat="1" ht="14.25" customHeight="1" x14ac:dyDescent="0.2">
      <c r="A4" s="147"/>
      <c r="B4" s="147"/>
      <c r="C4" s="147"/>
      <c r="D4" s="147"/>
      <c r="E4" s="143"/>
      <c r="F4" s="143"/>
    </row>
    <row r="5" spans="1:6" s="3" customFormat="1" ht="23.25" customHeight="1" x14ac:dyDescent="0.2">
      <c r="A5" s="72">
        <v>1</v>
      </c>
      <c r="B5" s="141" t="s">
        <v>33</v>
      </c>
      <c r="C5" s="141"/>
      <c r="D5" s="141"/>
      <c r="E5" s="5">
        <f>SUM(E6:E31)</f>
        <v>3944</v>
      </c>
      <c r="F5" s="57">
        <f>SUM(F6:F31)</f>
        <v>1398615.94</v>
      </c>
    </row>
    <row r="6" spans="1:6" s="3" customFormat="1" ht="19.5" customHeight="1" x14ac:dyDescent="0.2">
      <c r="A6" s="72">
        <v>2</v>
      </c>
      <c r="B6" s="144" t="s">
        <v>80</v>
      </c>
      <c r="C6" s="145"/>
      <c r="D6" s="146"/>
      <c r="E6" s="55">
        <v>190</v>
      </c>
      <c r="F6" s="76">
        <v>61272.99</v>
      </c>
    </row>
    <row r="7" spans="1:6" s="3" customFormat="1" ht="21.75" customHeight="1" x14ac:dyDescent="0.2">
      <c r="A7" s="72">
        <v>3</v>
      </c>
      <c r="B7" s="144" t="s">
        <v>78</v>
      </c>
      <c r="C7" s="145"/>
      <c r="D7" s="146"/>
      <c r="E7" s="55">
        <v>17</v>
      </c>
      <c r="F7" s="56">
        <v>11583.5</v>
      </c>
    </row>
    <row r="8" spans="1:6" s="3" customFormat="1" ht="15.75" customHeight="1" x14ac:dyDescent="0.2">
      <c r="A8" s="72">
        <v>4</v>
      </c>
      <c r="B8" s="144" t="s">
        <v>34</v>
      </c>
      <c r="C8" s="145"/>
      <c r="D8" s="146"/>
      <c r="E8" s="55">
        <v>1545</v>
      </c>
      <c r="F8" s="56">
        <v>374844.63</v>
      </c>
    </row>
    <row r="9" spans="1:6" s="3" customFormat="1" ht="41.25" customHeight="1" x14ac:dyDescent="0.2">
      <c r="A9" s="72">
        <v>5</v>
      </c>
      <c r="B9" s="144" t="s">
        <v>81</v>
      </c>
      <c r="C9" s="145"/>
      <c r="D9" s="146"/>
      <c r="E9" s="55">
        <v>2</v>
      </c>
      <c r="F9" s="56">
        <v>487.2</v>
      </c>
    </row>
    <row r="10" spans="1:6" s="3" customFormat="1" ht="27" customHeight="1" x14ac:dyDescent="0.2">
      <c r="A10" s="72">
        <v>6</v>
      </c>
      <c r="B10" s="144" t="s">
        <v>83</v>
      </c>
      <c r="C10" s="145"/>
      <c r="D10" s="146"/>
      <c r="E10" s="55">
        <v>16</v>
      </c>
      <c r="F10" s="56">
        <v>2904.23</v>
      </c>
    </row>
    <row r="11" spans="1:6" s="3" customFormat="1" ht="15.75" customHeight="1" x14ac:dyDescent="0.2">
      <c r="A11" s="72">
        <v>7</v>
      </c>
      <c r="B11" s="82" t="s">
        <v>35</v>
      </c>
      <c r="C11" s="83"/>
      <c r="D11" s="84"/>
      <c r="E11" s="55">
        <v>71</v>
      </c>
      <c r="F11" s="56">
        <v>36563.839999999997</v>
      </c>
    </row>
    <row r="12" spans="1:6" s="3" customFormat="1" ht="16.5" customHeight="1" x14ac:dyDescent="0.2">
      <c r="A12" s="72">
        <v>8</v>
      </c>
      <c r="B12" s="82" t="s">
        <v>36</v>
      </c>
      <c r="C12" s="83"/>
      <c r="D12" s="84"/>
      <c r="E12" s="55"/>
      <c r="F12" s="56"/>
    </row>
    <row r="13" spans="1:6" s="3" customFormat="1" ht="15.75" customHeight="1" x14ac:dyDescent="0.2">
      <c r="A13" s="72">
        <v>9</v>
      </c>
      <c r="B13" s="82" t="s">
        <v>37</v>
      </c>
      <c r="C13" s="83"/>
      <c r="D13" s="84"/>
      <c r="E13" s="55">
        <v>389</v>
      </c>
      <c r="F13" s="56">
        <v>148046.68</v>
      </c>
    </row>
    <row r="14" spans="1:6" s="3" customFormat="1" ht="27" customHeight="1" x14ac:dyDescent="0.2">
      <c r="A14" s="72">
        <v>10</v>
      </c>
      <c r="B14" s="144" t="s">
        <v>82</v>
      </c>
      <c r="C14" s="145"/>
      <c r="D14" s="146"/>
      <c r="E14" s="55">
        <v>10</v>
      </c>
      <c r="F14" s="56">
        <v>3497.32</v>
      </c>
    </row>
    <row r="15" spans="1:6" s="3" customFormat="1" ht="21" customHeight="1" x14ac:dyDescent="0.2">
      <c r="A15" s="72">
        <v>11</v>
      </c>
      <c r="B15" s="82" t="s">
        <v>9</v>
      </c>
      <c r="C15" s="83"/>
      <c r="D15" s="84"/>
      <c r="E15" s="55">
        <v>522</v>
      </c>
      <c r="F15" s="56">
        <v>113973.42</v>
      </c>
    </row>
    <row r="16" spans="1:6" s="3" customFormat="1" ht="19.5" customHeight="1" x14ac:dyDescent="0.2">
      <c r="A16" s="72">
        <v>12</v>
      </c>
      <c r="B16" s="82" t="s">
        <v>38</v>
      </c>
      <c r="C16" s="83"/>
      <c r="D16" s="84"/>
      <c r="E16" s="55">
        <v>72</v>
      </c>
      <c r="F16" s="56">
        <v>15267.1</v>
      </c>
    </row>
    <row r="17" spans="1:6" s="3" customFormat="1" ht="24" customHeight="1" x14ac:dyDescent="0.2">
      <c r="A17" s="72">
        <v>13</v>
      </c>
      <c r="B17" s="142" t="s">
        <v>10</v>
      </c>
      <c r="C17" s="142"/>
      <c r="D17" s="142"/>
      <c r="E17" s="55">
        <v>414</v>
      </c>
      <c r="F17" s="56">
        <v>113710.91</v>
      </c>
    </row>
    <row r="18" spans="1:6" s="3" customFormat="1" ht="37.5" customHeight="1" x14ac:dyDescent="0.2">
      <c r="A18" s="72">
        <v>14</v>
      </c>
      <c r="B18" s="142" t="s">
        <v>11</v>
      </c>
      <c r="C18" s="142"/>
      <c r="D18" s="142"/>
      <c r="E18" s="55"/>
      <c r="F18" s="56"/>
    </row>
    <row r="19" spans="1:6" s="3" customFormat="1" ht="27.75" customHeight="1" x14ac:dyDescent="0.2">
      <c r="A19" s="72">
        <v>15</v>
      </c>
      <c r="B19" s="142" t="s">
        <v>12</v>
      </c>
      <c r="C19" s="142"/>
      <c r="D19" s="142"/>
      <c r="E19" s="55"/>
      <c r="F19" s="56"/>
    </row>
    <row r="20" spans="1:6" s="3" customFormat="1" ht="36" customHeight="1" x14ac:dyDescent="0.2">
      <c r="A20" s="72">
        <v>16</v>
      </c>
      <c r="B20" s="142" t="s">
        <v>13</v>
      </c>
      <c r="C20" s="142"/>
      <c r="D20" s="142"/>
      <c r="E20" s="55"/>
      <c r="F20" s="56"/>
    </row>
    <row r="21" spans="1:6" s="3" customFormat="1" ht="17.25" customHeight="1" x14ac:dyDescent="0.2">
      <c r="A21" s="72">
        <v>17</v>
      </c>
      <c r="B21" s="142" t="s">
        <v>39</v>
      </c>
      <c r="C21" s="142"/>
      <c r="D21" s="142"/>
      <c r="E21" s="55"/>
      <c r="F21" s="56"/>
    </row>
    <row r="22" spans="1:6" s="3" customFormat="1" ht="48.75" customHeight="1" x14ac:dyDescent="0.2">
      <c r="A22" s="72">
        <v>18</v>
      </c>
      <c r="B22" s="142" t="s">
        <v>14</v>
      </c>
      <c r="C22" s="142"/>
      <c r="D22" s="142"/>
      <c r="E22" s="55">
        <v>9</v>
      </c>
      <c r="F22" s="56">
        <v>2070.6</v>
      </c>
    </row>
    <row r="23" spans="1:6" s="3" customFormat="1" ht="40.5" customHeight="1" x14ac:dyDescent="0.2">
      <c r="A23" s="72">
        <v>19</v>
      </c>
      <c r="B23" s="142" t="s">
        <v>15</v>
      </c>
      <c r="C23" s="142"/>
      <c r="D23" s="142"/>
      <c r="E23" s="55">
        <v>1</v>
      </c>
      <c r="F23" s="56">
        <v>73.08</v>
      </c>
    </row>
    <row r="24" spans="1:6" s="3" customFormat="1" ht="45" customHeight="1" x14ac:dyDescent="0.2">
      <c r="A24" s="72">
        <v>20</v>
      </c>
      <c r="B24" s="142" t="s">
        <v>40</v>
      </c>
      <c r="C24" s="142"/>
      <c r="D24" s="142"/>
      <c r="E24" s="55">
        <v>37</v>
      </c>
      <c r="F24" s="56">
        <v>20631.14</v>
      </c>
    </row>
    <row r="25" spans="1:6" s="3" customFormat="1" ht="48" customHeight="1" x14ac:dyDescent="0.2">
      <c r="A25" s="72">
        <v>21</v>
      </c>
      <c r="B25" s="142" t="s">
        <v>16</v>
      </c>
      <c r="C25" s="142"/>
      <c r="D25" s="142"/>
      <c r="E25" s="55">
        <v>169</v>
      </c>
      <c r="F25" s="56">
        <v>23565.65</v>
      </c>
    </row>
    <row r="26" spans="1:6" s="3" customFormat="1" ht="47.25" customHeight="1" x14ac:dyDescent="0.2">
      <c r="A26" s="72">
        <v>22</v>
      </c>
      <c r="B26" s="142" t="s">
        <v>17</v>
      </c>
      <c r="C26" s="142"/>
      <c r="D26" s="142"/>
      <c r="E26" s="55"/>
      <c r="F26" s="56"/>
    </row>
    <row r="27" spans="1:6" s="3" customFormat="1" ht="36" customHeight="1" x14ac:dyDescent="0.2">
      <c r="A27" s="72">
        <v>23</v>
      </c>
      <c r="B27" s="142" t="s">
        <v>18</v>
      </c>
      <c r="C27" s="142"/>
      <c r="D27" s="142"/>
      <c r="E27" s="55">
        <v>43</v>
      </c>
      <c r="F27" s="56">
        <v>8306.76</v>
      </c>
    </row>
    <row r="28" spans="1:6" s="3" customFormat="1" ht="53.25" customHeight="1" x14ac:dyDescent="0.2">
      <c r="A28" s="72">
        <v>24</v>
      </c>
      <c r="B28" s="142" t="s">
        <v>19</v>
      </c>
      <c r="C28" s="142"/>
      <c r="D28" s="142"/>
      <c r="E28" s="55">
        <v>6</v>
      </c>
      <c r="F28" s="56">
        <v>2598.98</v>
      </c>
    </row>
    <row r="29" spans="1:6" s="3" customFormat="1" ht="26.25" customHeight="1" x14ac:dyDescent="0.2">
      <c r="A29" s="72">
        <v>25</v>
      </c>
      <c r="B29" s="142" t="s">
        <v>24</v>
      </c>
      <c r="C29" s="142"/>
      <c r="D29" s="142"/>
      <c r="E29" s="55">
        <v>431</v>
      </c>
      <c r="F29" s="56">
        <v>459217.91</v>
      </c>
    </row>
    <row r="30" spans="1:6" s="3" customFormat="1" ht="32.25" customHeight="1" x14ac:dyDescent="0.2">
      <c r="A30" s="72">
        <v>26</v>
      </c>
      <c r="B30" s="142" t="s">
        <v>41</v>
      </c>
      <c r="C30" s="142"/>
      <c r="D30" s="142"/>
      <c r="E30" s="55"/>
      <c r="F30" s="56"/>
    </row>
    <row r="31" spans="1:6" s="3" customFormat="1" ht="39" customHeight="1" x14ac:dyDescent="0.2">
      <c r="A31" s="75">
        <v>27</v>
      </c>
      <c r="B31" s="142" t="s">
        <v>75</v>
      </c>
      <c r="C31" s="142"/>
      <c r="D31" s="142"/>
      <c r="E31" s="55"/>
      <c r="F31" s="56"/>
    </row>
    <row r="32" spans="1:6" ht="14.25" customHeight="1" x14ac:dyDescent="0.2"/>
    <row r="33" spans="1:11" ht="15.75" customHeight="1" x14ac:dyDescent="0.25">
      <c r="A33" s="68"/>
      <c r="G33" s="93"/>
      <c r="H33" s="43"/>
      <c r="I33" s="43"/>
      <c r="J33" s="43"/>
      <c r="K33" s="43"/>
    </row>
    <row r="34" spans="1:11" ht="15.75" customHeight="1" x14ac:dyDescent="0.25">
      <c r="A34" s="68"/>
      <c r="G34" s="61"/>
      <c r="H34" s="43"/>
      <c r="I34" s="43"/>
      <c r="J34" s="43"/>
      <c r="K34" s="43"/>
    </row>
    <row r="35" spans="1:11" ht="12.75" customHeight="1" x14ac:dyDescent="0.2">
      <c r="A35" s="59"/>
      <c r="G35" s="92"/>
      <c r="H35" s="44"/>
      <c r="I35" s="44"/>
    </row>
    <row r="36" spans="1:11" ht="14.25" x14ac:dyDescent="0.2">
      <c r="A36" s="60"/>
      <c r="G36" s="46"/>
      <c r="H36" s="46"/>
      <c r="I36" s="46"/>
    </row>
    <row r="37" spans="1:11" ht="14.25" x14ac:dyDescent="0.2">
      <c r="A37" s="60"/>
      <c r="G37" s="46"/>
      <c r="H37" s="46"/>
      <c r="I37" s="46"/>
    </row>
    <row r="38" spans="1:11" ht="15" customHeight="1" x14ac:dyDescent="0.2">
      <c r="A38" s="60"/>
      <c r="G38" s="46"/>
      <c r="H38" s="46"/>
      <c r="I38" s="46"/>
    </row>
    <row r="39" spans="1:11" ht="15.75" customHeight="1" x14ac:dyDescent="0.25">
      <c r="A39" s="61"/>
      <c r="G39" s="47"/>
      <c r="H39" s="48"/>
      <c r="I39" s="49"/>
      <c r="J39" s="49"/>
      <c r="K39" s="50"/>
    </row>
    <row r="40" spans="1:11" ht="15" customHeight="1" x14ac:dyDescent="0.2">
      <c r="A40" s="62"/>
      <c r="G40" s="46"/>
      <c r="H40" s="51"/>
      <c r="I40" s="51"/>
      <c r="J40" s="49"/>
      <c r="K40" s="50"/>
    </row>
    <row r="41" spans="1:11" x14ac:dyDescent="0.2">
      <c r="A41" s="62"/>
      <c r="D41" s="95"/>
      <c r="E41" s="63"/>
      <c r="F41" s="63"/>
      <c r="G41" s="54"/>
      <c r="H41" s="54"/>
      <c r="I41" s="54"/>
      <c r="J41" s="54"/>
      <c r="K41" s="54"/>
    </row>
    <row r="42" spans="1:11" ht="15" customHeight="1" x14ac:dyDescent="0.25">
      <c r="A42" s="64"/>
      <c r="B42" s="65"/>
      <c r="E42" s="94"/>
      <c r="F42" s="52"/>
      <c r="G42" s="52"/>
      <c r="H42" s="52"/>
      <c r="I42" s="49"/>
      <c r="J42" s="49"/>
      <c r="K42" s="50"/>
    </row>
    <row r="43" spans="1:11" x14ac:dyDescent="0.2">
      <c r="A43" s="64"/>
      <c r="B43" s="65"/>
      <c r="C43" s="65"/>
      <c r="D43" s="65"/>
      <c r="E43" s="66"/>
      <c r="F43" s="66"/>
      <c r="G43" s="53"/>
      <c r="H43" s="48"/>
      <c r="I43" s="49"/>
      <c r="J43" s="49"/>
      <c r="K43" s="50"/>
    </row>
    <row r="44" spans="1:11" x14ac:dyDescent="0.2">
      <c r="A44" s="61"/>
      <c r="B44" s="67"/>
      <c r="C44" s="67"/>
      <c r="D44" s="67"/>
      <c r="E44" s="61"/>
      <c r="F44" s="6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honeticPr fontId="0" type="noConversion"/>
  <pageMargins left="0.31496062992125984" right="0.11811023622047245" top="0.35433070866141736" bottom="0.74803149606299213" header="0.31496062992125984" footer="0.31496062992125984"/>
  <pageSetup paperSize="9" scale="70" firstPageNumber="3" orientation="portrait" useFirstPageNumber="1" r:id="rId1"/>
  <headerFooter>
    <oddFooter>&amp;R&amp;P&amp;C&amp;CФорма № Зведений- 10 (судовий збір), Підрозділ: ТУ ДСА України в Хмельницькій областi,_x000D_
 Початок періоду: 01.01.2015, Кінець періоду: 30.09.2015&amp;L2A694632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opLeftCell="A16" workbookViewId="0">
      <selection activeCell="B40" sqref="B40"/>
    </sheetView>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6" ht="18.75" customHeight="1" x14ac:dyDescent="0.2">
      <c r="A1" s="101"/>
      <c r="B1" s="102" t="s">
        <v>95</v>
      </c>
      <c r="C1" s="102"/>
      <c r="D1" s="102"/>
      <c r="E1" s="101"/>
      <c r="F1" s="101"/>
    </row>
    <row r="2" spans="1:6" x14ac:dyDescent="0.2">
      <c r="A2" s="101"/>
      <c r="B2" s="103"/>
      <c r="C2" s="103"/>
      <c r="D2" s="103"/>
      <c r="E2" s="101"/>
      <c r="F2" s="101"/>
    </row>
    <row r="3" spans="1:6" ht="44.25" customHeight="1" x14ac:dyDescent="0.2">
      <c r="A3" s="104" t="s">
        <v>0</v>
      </c>
      <c r="B3" s="150" t="s">
        <v>32</v>
      </c>
      <c r="C3" s="151"/>
      <c r="D3" s="152"/>
      <c r="E3" s="105" t="s">
        <v>7</v>
      </c>
      <c r="F3" s="105" t="s">
        <v>25</v>
      </c>
    </row>
    <row r="4" spans="1:6" ht="18" customHeight="1" x14ac:dyDescent="0.2">
      <c r="A4" s="106">
        <v>1</v>
      </c>
      <c r="B4" s="153" t="s">
        <v>96</v>
      </c>
      <c r="C4" s="154"/>
      <c r="D4" s="155"/>
      <c r="E4" s="104">
        <f>SUM(E5:E19)</f>
        <v>343</v>
      </c>
      <c r="F4" s="104">
        <f>SUM(F5:F19)</f>
        <v>266312.82999999996</v>
      </c>
    </row>
    <row r="5" spans="1:6" ht="20.25" customHeight="1" x14ac:dyDescent="0.2">
      <c r="A5" s="106">
        <v>2</v>
      </c>
      <c r="B5" s="156" t="s">
        <v>97</v>
      </c>
      <c r="C5" s="157"/>
      <c r="D5" s="158"/>
      <c r="E5" s="55">
        <v>18</v>
      </c>
      <c r="F5" s="76">
        <v>9849.24</v>
      </c>
    </row>
    <row r="6" spans="1:6" ht="28.5" customHeight="1" x14ac:dyDescent="0.2">
      <c r="A6" s="106">
        <v>3</v>
      </c>
      <c r="B6" s="156" t="s">
        <v>98</v>
      </c>
      <c r="C6" s="157"/>
      <c r="D6" s="158"/>
      <c r="E6" s="55">
        <v>2</v>
      </c>
      <c r="F6" s="76">
        <v>974.4</v>
      </c>
    </row>
    <row r="7" spans="1:6" ht="20.25" customHeight="1" x14ac:dyDescent="0.2">
      <c r="A7" s="106">
        <v>4</v>
      </c>
      <c r="B7" s="156" t="s">
        <v>99</v>
      </c>
      <c r="C7" s="157"/>
      <c r="D7" s="158"/>
      <c r="E7" s="55">
        <v>224</v>
      </c>
      <c r="F7" s="76">
        <v>109149.33</v>
      </c>
    </row>
    <row r="8" spans="1:6" ht="41.25" customHeight="1" x14ac:dyDescent="0.2">
      <c r="A8" s="106">
        <v>5</v>
      </c>
      <c r="B8" s="156" t="s">
        <v>100</v>
      </c>
      <c r="C8" s="157"/>
      <c r="D8" s="158"/>
      <c r="E8" s="55">
        <v>1</v>
      </c>
      <c r="F8" s="76">
        <v>487.2</v>
      </c>
    </row>
    <row r="9" spans="1:6" ht="41.25" customHeight="1" x14ac:dyDescent="0.2">
      <c r="A9" s="106">
        <v>6</v>
      </c>
      <c r="B9" s="156" t="s">
        <v>101</v>
      </c>
      <c r="C9" s="157"/>
      <c r="D9" s="158"/>
      <c r="E9" s="55">
        <v>1</v>
      </c>
      <c r="F9" s="76">
        <v>243.6</v>
      </c>
    </row>
    <row r="10" spans="1:6" ht="27" customHeight="1" x14ac:dyDescent="0.2">
      <c r="A10" s="106">
        <v>7</v>
      </c>
      <c r="B10" s="156" t="s">
        <v>102</v>
      </c>
      <c r="C10" s="157"/>
      <c r="D10" s="158"/>
      <c r="E10" s="55">
        <v>2</v>
      </c>
      <c r="F10" s="76">
        <v>4081.53</v>
      </c>
    </row>
    <row r="11" spans="1:6" ht="26.25" customHeight="1" x14ac:dyDescent="0.2">
      <c r="A11" s="106">
        <v>8</v>
      </c>
      <c r="B11" s="156" t="s">
        <v>103</v>
      </c>
      <c r="C11" s="157"/>
      <c r="D11" s="158"/>
      <c r="E11" s="55">
        <v>9</v>
      </c>
      <c r="F11" s="76">
        <v>7308</v>
      </c>
    </row>
    <row r="12" spans="1:6" ht="29.25" customHeight="1" x14ac:dyDescent="0.2">
      <c r="A12" s="106">
        <v>9</v>
      </c>
      <c r="B12" s="156" t="s">
        <v>82</v>
      </c>
      <c r="C12" s="157"/>
      <c r="D12" s="158"/>
      <c r="E12" s="55">
        <v>3</v>
      </c>
      <c r="F12" s="76">
        <v>974.4</v>
      </c>
    </row>
    <row r="13" spans="1:6" ht="20.25" customHeight="1" x14ac:dyDescent="0.2">
      <c r="A13" s="106">
        <v>10</v>
      </c>
      <c r="B13" s="156" t="s">
        <v>104</v>
      </c>
      <c r="C13" s="157"/>
      <c r="D13" s="158"/>
      <c r="E13" s="55">
        <v>62</v>
      </c>
      <c r="F13" s="76">
        <v>33803.72</v>
      </c>
    </row>
    <row r="14" spans="1:6" ht="25.5" customHeight="1" x14ac:dyDescent="0.2">
      <c r="A14" s="106">
        <v>11</v>
      </c>
      <c r="B14" s="156" t="s">
        <v>105</v>
      </c>
      <c r="C14" s="157"/>
      <c r="D14" s="158"/>
      <c r="E14" s="55">
        <v>5</v>
      </c>
      <c r="F14" s="76">
        <v>2436</v>
      </c>
    </row>
    <row r="15" spans="1:6" ht="20.25" customHeight="1" x14ac:dyDescent="0.2">
      <c r="A15" s="106">
        <v>12</v>
      </c>
      <c r="B15" s="156" t="s">
        <v>106</v>
      </c>
      <c r="C15" s="157"/>
      <c r="D15" s="158"/>
      <c r="E15" s="55"/>
      <c r="F15" s="76"/>
    </row>
    <row r="16" spans="1:6" ht="30" customHeight="1" x14ac:dyDescent="0.2">
      <c r="A16" s="106">
        <v>13</v>
      </c>
      <c r="B16" s="156" t="s">
        <v>107</v>
      </c>
      <c r="C16" s="157"/>
      <c r="D16" s="158"/>
      <c r="E16" s="55"/>
      <c r="F16" s="76"/>
    </row>
    <row r="17" spans="1:11" ht="20.25" customHeight="1" x14ac:dyDescent="0.2">
      <c r="A17" s="106">
        <v>14</v>
      </c>
      <c r="B17" s="156" t="s">
        <v>108</v>
      </c>
      <c r="C17" s="157"/>
      <c r="D17" s="158"/>
      <c r="E17" s="55">
        <v>6</v>
      </c>
      <c r="F17" s="76">
        <v>3135.06</v>
      </c>
    </row>
    <row r="18" spans="1:11" ht="27" customHeight="1" x14ac:dyDescent="0.2">
      <c r="A18" s="106">
        <v>15</v>
      </c>
      <c r="B18" s="156" t="s">
        <v>109</v>
      </c>
      <c r="C18" s="157"/>
      <c r="D18" s="158"/>
      <c r="E18" s="55"/>
      <c r="F18" s="76"/>
    </row>
    <row r="19" spans="1:11" ht="54.75" customHeight="1" x14ac:dyDescent="0.2">
      <c r="A19" s="106">
        <v>16</v>
      </c>
      <c r="B19" s="156" t="s">
        <v>110</v>
      </c>
      <c r="C19" s="157"/>
      <c r="D19" s="158"/>
      <c r="E19" s="55">
        <v>10</v>
      </c>
      <c r="F19" s="76">
        <v>93870.35</v>
      </c>
    </row>
    <row r="20" spans="1:11" x14ac:dyDescent="0.2">
      <c r="A20" s="107"/>
      <c r="B20" s="107"/>
      <c r="C20" s="107"/>
      <c r="D20" s="107"/>
      <c r="E20" s="107"/>
      <c r="F20" s="107"/>
    </row>
    <row r="21" spans="1:11" ht="16.5" customHeight="1" x14ac:dyDescent="0.25">
      <c r="A21" s="108"/>
      <c r="B21" s="98" t="s">
        <v>76</v>
      </c>
      <c r="C21" s="90"/>
      <c r="D21" s="93"/>
      <c r="E21" s="148" t="s">
        <v>147</v>
      </c>
      <c r="F21" s="148"/>
      <c r="I21" s="110"/>
      <c r="J21" s="110"/>
      <c r="K21" s="110"/>
    </row>
    <row r="22" spans="1:11" ht="15.75" x14ac:dyDescent="0.25">
      <c r="A22" s="109"/>
      <c r="B22" s="89"/>
      <c r="C22" s="99" t="s">
        <v>79</v>
      </c>
      <c r="D22" s="58"/>
      <c r="E22" s="99" t="s">
        <v>90</v>
      </c>
      <c r="I22" s="111"/>
      <c r="J22" s="107"/>
      <c r="K22" s="107"/>
    </row>
    <row r="23" spans="1:11" ht="14.25" x14ac:dyDescent="0.2">
      <c r="A23" s="112"/>
      <c r="B23" s="97" t="s">
        <v>77</v>
      </c>
      <c r="C23" s="90"/>
      <c r="D23" s="92"/>
      <c r="E23" s="149" t="s">
        <v>142</v>
      </c>
      <c r="F23" s="149"/>
      <c r="I23" s="113"/>
      <c r="J23" s="107"/>
      <c r="K23" s="107"/>
    </row>
    <row r="24" spans="1:11" ht="14.25" x14ac:dyDescent="0.2">
      <c r="A24" s="112"/>
      <c r="B24" s="45"/>
      <c r="C24" s="99" t="s">
        <v>79</v>
      </c>
      <c r="E24" s="99" t="s">
        <v>90</v>
      </c>
      <c r="I24" s="113"/>
      <c r="J24" s="107"/>
      <c r="K24" s="107"/>
    </row>
    <row r="25" spans="1:11" ht="15" customHeight="1" x14ac:dyDescent="0.2">
      <c r="A25" s="114"/>
      <c r="B25" s="45"/>
      <c r="C25" s="91"/>
      <c r="I25" s="116"/>
      <c r="J25" s="116"/>
      <c r="K25" s="117"/>
    </row>
    <row r="26" spans="1:11" ht="15" customHeight="1" x14ac:dyDescent="0.25">
      <c r="A26" s="118"/>
      <c r="B26" s="69" t="s">
        <v>91</v>
      </c>
      <c r="C26" s="159" t="s">
        <v>148</v>
      </c>
      <c r="D26" s="159"/>
      <c r="E26" s="46"/>
      <c r="I26" s="119"/>
      <c r="J26" s="116"/>
      <c r="K26" s="117"/>
    </row>
    <row r="27" spans="1:11" ht="15" customHeight="1" x14ac:dyDescent="0.2">
      <c r="A27" s="118"/>
      <c r="B27" s="70" t="s">
        <v>92</v>
      </c>
      <c r="C27" s="159" t="s">
        <v>148</v>
      </c>
      <c r="D27" s="159"/>
      <c r="E27" s="96"/>
      <c r="I27" s="120"/>
      <c r="J27" s="120"/>
      <c r="K27" s="120"/>
    </row>
    <row r="28" spans="1:11" ht="19.5" customHeight="1" x14ac:dyDescent="0.25">
      <c r="A28" s="121"/>
      <c r="B28" s="71" t="s">
        <v>93</v>
      </c>
      <c r="C28" s="160" t="s">
        <v>149</v>
      </c>
      <c r="D28" s="159"/>
      <c r="E28" s="132" t="s">
        <v>143</v>
      </c>
      <c r="I28" s="116"/>
      <c r="J28" s="116"/>
      <c r="K28" s="117"/>
    </row>
    <row r="29" spans="1:11" x14ac:dyDescent="0.2">
      <c r="A29" s="121"/>
      <c r="B29" s="122"/>
      <c r="C29" s="122"/>
      <c r="D29" s="122"/>
      <c r="E29" s="123"/>
      <c r="F29" s="123"/>
      <c r="G29" s="124"/>
      <c r="H29" s="115"/>
      <c r="I29" s="116"/>
      <c r="J29" s="116"/>
      <c r="K29" s="117"/>
    </row>
    <row r="30" spans="1:11" x14ac:dyDescent="0.2">
      <c r="A30" s="114"/>
      <c r="B30" s="125"/>
      <c r="C30" s="125"/>
      <c r="D30" s="125"/>
      <c r="E30" s="114"/>
      <c r="F30" s="114"/>
      <c r="G30" s="107"/>
      <c r="H30" s="107"/>
      <c r="I30" s="107"/>
      <c r="J30" s="107"/>
      <c r="K30" s="107"/>
    </row>
  </sheetData>
  <mergeCells count="22">
    <mergeCell ref="C28:D28"/>
    <mergeCell ref="B15:D15"/>
    <mergeCell ref="B16:D16"/>
    <mergeCell ref="B17:D17"/>
    <mergeCell ref="B18:D18"/>
    <mergeCell ref="B19:D19"/>
    <mergeCell ref="B11:D11"/>
    <mergeCell ref="B12:D12"/>
    <mergeCell ref="B13:D13"/>
    <mergeCell ref="B14:D14"/>
    <mergeCell ref="C26:D26"/>
    <mergeCell ref="C27:D27"/>
    <mergeCell ref="E21:F21"/>
    <mergeCell ref="E23:F23"/>
    <mergeCell ref="B3:D3"/>
    <mergeCell ref="B4:D4"/>
    <mergeCell ref="B5:D5"/>
    <mergeCell ref="B6:D6"/>
    <mergeCell ref="B7:D7"/>
    <mergeCell ref="B8:D8"/>
    <mergeCell ref="B9:D9"/>
    <mergeCell ref="B10:D10"/>
  </mergeCells>
  <phoneticPr fontId="0" type="noConversion"/>
  <hyperlinks>
    <hyperlink ref="C28" r:id="rId1"/>
  </hyperlinks>
  <pageMargins left="0.31496062992125984" right="0.51181102362204722" top="0.55118110236220474" bottom="0.74803149606299213" header="0.31496062992125984" footer="0.31496062992125984"/>
  <pageSetup paperSize="9" scale="67" firstPageNumber="4" orientation="portrait" useFirstPageNumber="1" r:id="rId2"/>
  <headerFooter>
    <oddFooter>&amp;R&amp;P&amp;C&amp;CФорма № Зведений- 10 (судовий збір), Підрозділ: ТУ ДСА України в Хмельницькій областi,_x000D_
 Початок періоду: 01.01.2015, Кінець періоду: 30.09.2015&amp;L2A694632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Normal="100" workbookViewId="0">
      <selection activeCell="D39" sqref="D39:H39"/>
    </sheetView>
  </sheetViews>
  <sheetFormatPr defaultRowHeight="12.75" x14ac:dyDescent="0.2"/>
  <cols>
    <col min="1" max="1" width="1.140625" style="6" customWidth="1"/>
    <col min="2" max="2" width="15.42578125" style="6" customWidth="1"/>
    <col min="3" max="3" width="7.5703125" style="6" customWidth="1"/>
    <col min="4" max="4" width="17.42578125" style="6" customWidth="1"/>
    <col min="5" max="5" width="15.42578125" style="6" customWidth="1"/>
    <col min="6" max="6" width="18.28515625" style="6" customWidth="1"/>
    <col min="7" max="7" width="9.85546875" style="6" customWidth="1"/>
    <col min="8" max="8" width="17.7109375" style="6" customWidth="1"/>
    <col min="9" max="16384" width="9.140625" style="6"/>
  </cols>
  <sheetData>
    <row r="1" spans="1:8" ht="12.95" customHeight="1" x14ac:dyDescent="0.2">
      <c r="E1" s="7" t="s">
        <v>45</v>
      </c>
    </row>
    <row r="3" spans="1:8" ht="35.25" customHeight="1" x14ac:dyDescent="0.2">
      <c r="B3" s="182" t="s">
        <v>63</v>
      </c>
      <c r="C3" s="182"/>
      <c r="D3" s="182"/>
      <c r="E3" s="182"/>
      <c r="F3" s="182"/>
      <c r="G3" s="182"/>
      <c r="H3" s="182"/>
    </row>
    <row r="4" spans="1:8" ht="18.95" customHeight="1" x14ac:dyDescent="0.3">
      <c r="B4" s="183"/>
      <c r="C4" s="183"/>
      <c r="D4" s="183"/>
      <c r="E4" s="183"/>
      <c r="F4" s="183"/>
      <c r="G4" s="183"/>
      <c r="H4" s="183"/>
    </row>
    <row r="5" spans="1:8" ht="18.95" customHeight="1" x14ac:dyDescent="0.3">
      <c r="B5" s="8"/>
      <c r="C5" s="8"/>
      <c r="D5" s="188" t="s">
        <v>144</v>
      </c>
      <c r="E5" s="188"/>
      <c r="F5" s="188"/>
      <c r="G5" s="8"/>
      <c r="H5" s="8"/>
    </row>
    <row r="6" spans="1:8" x14ac:dyDescent="0.2">
      <c r="E6" s="9" t="s">
        <v>46</v>
      </c>
    </row>
    <row r="7" spans="1:8" ht="12.95" customHeight="1" x14ac:dyDescent="0.2">
      <c r="E7" s="10"/>
      <c r="F7" s="11"/>
      <c r="G7" s="11"/>
      <c r="H7" s="11"/>
    </row>
    <row r="8" spans="1:8" ht="12.95" customHeight="1" x14ac:dyDescent="0.2">
      <c r="E8" s="10"/>
      <c r="F8" s="11"/>
      <c r="G8" s="11"/>
      <c r="H8" s="11"/>
    </row>
    <row r="9" spans="1:8" ht="12.95" customHeight="1" x14ac:dyDescent="0.2">
      <c r="B9" s="12"/>
      <c r="C9" s="12"/>
      <c r="D9" s="12"/>
      <c r="E9" s="12"/>
    </row>
    <row r="10" spans="1:8" ht="12.95" customHeight="1" x14ac:dyDescent="0.2">
      <c r="A10" s="13"/>
      <c r="B10" s="184" t="s">
        <v>47</v>
      </c>
      <c r="C10" s="185"/>
      <c r="D10" s="186"/>
      <c r="E10" s="14" t="s">
        <v>48</v>
      </c>
      <c r="F10" s="15"/>
      <c r="G10" s="7" t="s">
        <v>64</v>
      </c>
    </row>
    <row r="11" spans="1:8" ht="12.95" customHeight="1" x14ac:dyDescent="0.2">
      <c r="A11" s="13"/>
      <c r="B11" s="38"/>
      <c r="C11" s="39"/>
      <c r="D11" s="34"/>
      <c r="E11" s="35"/>
      <c r="F11" s="11"/>
      <c r="G11" s="17" t="s">
        <v>65</v>
      </c>
    </row>
    <row r="12" spans="1:8" ht="37.5" customHeight="1" x14ac:dyDescent="0.2">
      <c r="A12" s="13"/>
      <c r="B12" s="167" t="s">
        <v>49</v>
      </c>
      <c r="C12" s="168"/>
      <c r="D12" s="169"/>
      <c r="E12" s="21" t="s">
        <v>66</v>
      </c>
      <c r="F12" s="11"/>
      <c r="G12" s="17"/>
    </row>
    <row r="13" spans="1:8" ht="12.75" customHeight="1" x14ac:dyDescent="0.2">
      <c r="A13" s="13"/>
      <c r="B13" s="18"/>
      <c r="C13" s="19"/>
      <c r="D13" s="20"/>
      <c r="E13" s="21"/>
      <c r="G13" s="22" t="s">
        <v>50</v>
      </c>
    </row>
    <row r="14" spans="1:8" ht="12.75" customHeight="1" x14ac:dyDescent="0.2">
      <c r="A14" s="13"/>
      <c r="B14" s="167" t="s">
        <v>67</v>
      </c>
      <c r="C14" s="168"/>
      <c r="D14" s="169"/>
      <c r="E14" s="170" t="s">
        <v>66</v>
      </c>
      <c r="F14" s="187" t="s">
        <v>51</v>
      </c>
      <c r="G14" s="187"/>
      <c r="H14" s="187"/>
    </row>
    <row r="15" spans="1:8" ht="12.75" customHeight="1" x14ac:dyDescent="0.2">
      <c r="A15" s="13"/>
      <c r="B15" s="167"/>
      <c r="C15" s="168"/>
      <c r="D15" s="169"/>
      <c r="E15" s="170"/>
      <c r="F15" s="191" t="s">
        <v>74</v>
      </c>
      <c r="G15" s="192"/>
      <c r="H15" s="192"/>
    </row>
    <row r="16" spans="1:8" ht="12.75" customHeight="1" x14ac:dyDescent="0.2">
      <c r="A16" s="13"/>
      <c r="B16" s="40"/>
      <c r="C16" s="41"/>
      <c r="D16" s="42"/>
      <c r="E16" s="36"/>
    </row>
    <row r="17" spans="1:8" ht="12.75" customHeight="1" x14ac:dyDescent="0.2">
      <c r="A17" s="13"/>
      <c r="B17" s="167" t="s">
        <v>68</v>
      </c>
      <c r="C17" s="168"/>
      <c r="D17" s="169"/>
      <c r="E17" s="170" t="s">
        <v>66</v>
      </c>
      <c r="F17" s="189" t="s">
        <v>94</v>
      </c>
      <c r="G17" s="190"/>
      <c r="H17" s="190"/>
    </row>
    <row r="18" spans="1:8" ht="12.95" customHeight="1" x14ac:dyDescent="0.2">
      <c r="A18" s="13"/>
      <c r="B18" s="167"/>
      <c r="C18" s="168"/>
      <c r="D18" s="169"/>
      <c r="E18" s="170"/>
      <c r="F18" s="189"/>
      <c r="G18" s="190"/>
      <c r="H18" s="190"/>
    </row>
    <row r="19" spans="1:8" ht="12.95" customHeight="1" x14ac:dyDescent="0.2">
      <c r="A19" s="13"/>
      <c r="B19" s="40"/>
      <c r="C19" s="41"/>
      <c r="D19" s="42"/>
      <c r="E19" s="36"/>
      <c r="F19" s="11"/>
      <c r="G19" s="22"/>
    </row>
    <row r="20" spans="1:8" ht="12.75" customHeight="1" x14ac:dyDescent="0.2">
      <c r="A20" s="13"/>
      <c r="B20" s="167" t="s">
        <v>71</v>
      </c>
      <c r="C20" s="168"/>
      <c r="D20" s="169"/>
      <c r="E20" s="170" t="s">
        <v>66</v>
      </c>
      <c r="F20" s="28"/>
      <c r="G20" s="28"/>
      <c r="H20" s="28"/>
    </row>
    <row r="21" spans="1:8" ht="12.75" customHeight="1" x14ac:dyDescent="0.2">
      <c r="A21" s="13"/>
      <c r="B21" s="167"/>
      <c r="C21" s="168"/>
      <c r="D21" s="169"/>
      <c r="E21" s="170"/>
      <c r="F21" s="187"/>
      <c r="G21" s="187"/>
      <c r="H21" s="187"/>
    </row>
    <row r="22" spans="1:8" ht="12.95" customHeight="1" x14ac:dyDescent="0.2">
      <c r="A22" s="13"/>
      <c r="B22" s="15"/>
      <c r="C22" s="11"/>
      <c r="D22" s="13"/>
      <c r="E22" s="23"/>
      <c r="F22" s="28"/>
      <c r="G22" s="28"/>
      <c r="H22" s="28"/>
    </row>
    <row r="23" spans="1:8" ht="12.95" customHeight="1" x14ac:dyDescent="0.2">
      <c r="A23" s="13"/>
      <c r="B23" s="167" t="s">
        <v>52</v>
      </c>
      <c r="C23" s="168"/>
      <c r="D23" s="169"/>
      <c r="E23" s="21"/>
      <c r="F23" s="11"/>
      <c r="G23" s="22"/>
    </row>
    <row r="24" spans="1:8" ht="12.95" customHeight="1" x14ac:dyDescent="0.2">
      <c r="A24" s="13"/>
      <c r="B24" s="167" t="s">
        <v>73</v>
      </c>
      <c r="C24" s="168"/>
      <c r="D24" s="169"/>
      <c r="E24" s="21"/>
      <c r="F24" s="11"/>
    </row>
    <row r="25" spans="1:8" ht="12.95" customHeight="1" x14ac:dyDescent="0.2">
      <c r="B25" s="167" t="s">
        <v>53</v>
      </c>
      <c r="C25" s="168"/>
      <c r="D25" s="169"/>
      <c r="E25" s="21" t="s">
        <v>69</v>
      </c>
    </row>
    <row r="26" spans="1:8" ht="12.95" customHeight="1" x14ac:dyDescent="0.2">
      <c r="B26" s="193" t="s">
        <v>54</v>
      </c>
      <c r="C26" s="194"/>
      <c r="D26" s="195"/>
      <c r="E26" s="23" t="s">
        <v>55</v>
      </c>
    </row>
    <row r="27" spans="1:8" ht="12.95" customHeight="1" x14ac:dyDescent="0.2">
      <c r="B27" s="24"/>
      <c r="C27" s="25"/>
      <c r="D27" s="42"/>
      <c r="E27" s="16"/>
    </row>
    <row r="28" spans="1:8" ht="12.95" customHeight="1" x14ac:dyDescent="0.2">
      <c r="B28" s="167" t="s">
        <v>56</v>
      </c>
      <c r="C28" s="168"/>
      <c r="D28" s="169"/>
      <c r="E28" s="26" t="s">
        <v>70</v>
      </c>
    </row>
    <row r="29" spans="1:8" ht="12.95" customHeight="1" x14ac:dyDescent="0.2">
      <c r="B29" s="171"/>
      <c r="C29" s="172"/>
      <c r="D29" s="173"/>
      <c r="E29" s="37" t="s">
        <v>57</v>
      </c>
    </row>
    <row r="30" spans="1:8" ht="12.95" customHeight="1" x14ac:dyDescent="0.2">
      <c r="B30" s="11"/>
      <c r="C30" s="11"/>
      <c r="D30" s="11"/>
      <c r="E30" s="11"/>
    </row>
    <row r="31" spans="1:8" ht="12.95" customHeight="1" x14ac:dyDescent="0.2">
      <c r="B31" s="11"/>
      <c r="C31" s="11"/>
      <c r="D31" s="11"/>
      <c r="E31" s="11"/>
    </row>
    <row r="32" spans="1:8" ht="12.95" customHeight="1" x14ac:dyDescent="0.2">
      <c r="B32" s="11"/>
      <c r="C32" s="11"/>
      <c r="D32" s="11"/>
      <c r="E32" s="11"/>
    </row>
    <row r="34" spans="1:9" ht="12.95" customHeight="1" x14ac:dyDescent="0.2">
      <c r="B34" s="12"/>
      <c r="C34" s="12"/>
      <c r="D34" s="12"/>
      <c r="E34" s="12"/>
      <c r="F34" s="12"/>
      <c r="G34" s="12"/>
      <c r="H34" s="12"/>
    </row>
    <row r="35" spans="1:9" ht="12.95" customHeight="1" x14ac:dyDescent="0.2">
      <c r="A35" s="13"/>
      <c r="B35" s="32" t="s">
        <v>58</v>
      </c>
      <c r="C35" s="33"/>
      <c r="D35" s="31"/>
      <c r="E35" s="31"/>
      <c r="F35" s="31"/>
      <c r="G35" s="31"/>
      <c r="H35" s="34"/>
      <c r="I35" s="11"/>
    </row>
    <row r="36" spans="1:9" ht="12.95" customHeight="1" x14ac:dyDescent="0.2">
      <c r="A36" s="13"/>
      <c r="B36" s="15"/>
      <c r="C36" s="11"/>
      <c r="D36" s="11"/>
      <c r="E36" s="11"/>
      <c r="F36" s="11"/>
      <c r="G36" s="11"/>
      <c r="H36" s="13"/>
      <c r="I36" s="11"/>
    </row>
    <row r="37" spans="1:9" ht="12.95" customHeight="1" x14ac:dyDescent="0.2">
      <c r="A37" s="13"/>
      <c r="B37" s="174" t="s">
        <v>59</v>
      </c>
      <c r="C37" s="175"/>
      <c r="D37" s="177" t="s">
        <v>145</v>
      </c>
      <c r="E37" s="177"/>
      <c r="F37" s="177"/>
      <c r="G37" s="177"/>
      <c r="H37" s="178"/>
      <c r="I37" s="11"/>
    </row>
    <row r="38" spans="1:9" ht="12.95" customHeight="1" x14ac:dyDescent="0.2">
      <c r="A38" s="13"/>
      <c r="B38" s="15"/>
      <c r="C38" s="11"/>
      <c r="D38" s="31"/>
      <c r="E38" s="31"/>
      <c r="F38" s="31"/>
      <c r="G38" s="31"/>
      <c r="H38" s="34"/>
      <c r="I38" s="11"/>
    </row>
    <row r="39" spans="1:9" ht="12.95" customHeight="1" x14ac:dyDescent="0.2">
      <c r="A39" s="13"/>
      <c r="B39" s="27" t="s">
        <v>60</v>
      </c>
      <c r="C39" s="28"/>
      <c r="D39" s="176" t="s">
        <v>146</v>
      </c>
      <c r="E39" s="177"/>
      <c r="F39" s="177"/>
      <c r="G39" s="177"/>
      <c r="H39" s="178"/>
      <c r="I39" s="11"/>
    </row>
    <row r="40" spans="1:9" ht="12.95" customHeight="1" x14ac:dyDescent="0.2">
      <c r="A40" s="13"/>
      <c r="B40" s="15"/>
      <c r="C40" s="11"/>
      <c r="D40" s="11"/>
      <c r="E40" s="11"/>
      <c r="F40" s="11"/>
      <c r="G40" s="11"/>
      <c r="H40" s="13"/>
      <c r="I40" s="11"/>
    </row>
    <row r="41" spans="1:9" ht="12.95" customHeight="1" x14ac:dyDescent="0.2">
      <c r="A41" s="13"/>
      <c r="B41" s="179"/>
      <c r="C41" s="180"/>
      <c r="D41" s="180"/>
      <c r="E41" s="180"/>
      <c r="F41" s="180"/>
      <c r="G41" s="180"/>
      <c r="H41" s="181"/>
    </row>
    <row r="42" spans="1:9" ht="12.75" customHeight="1" x14ac:dyDescent="0.2">
      <c r="A42" s="13"/>
      <c r="B42" s="164" t="s">
        <v>61</v>
      </c>
      <c r="C42" s="165"/>
      <c r="D42" s="165"/>
      <c r="E42" s="165"/>
      <c r="F42" s="165"/>
      <c r="G42" s="165"/>
      <c r="H42" s="166"/>
    </row>
    <row r="43" spans="1:9" ht="12.95" customHeight="1" x14ac:dyDescent="0.2">
      <c r="A43" s="13"/>
      <c r="B43" s="15"/>
      <c r="C43" s="11"/>
      <c r="D43" s="11"/>
      <c r="E43" s="11"/>
      <c r="F43" s="11"/>
      <c r="G43" s="11"/>
      <c r="H43" s="13"/>
      <c r="I43" s="11"/>
    </row>
    <row r="44" spans="1:9" ht="12.95" customHeight="1" x14ac:dyDescent="0.2">
      <c r="A44" s="13"/>
      <c r="B44" s="161"/>
      <c r="C44" s="162"/>
      <c r="D44" s="162"/>
      <c r="E44" s="162"/>
      <c r="F44" s="162"/>
      <c r="G44" s="162"/>
      <c r="H44" s="163"/>
      <c r="I44" s="11"/>
    </row>
    <row r="45" spans="1:9" ht="12.95" customHeight="1" x14ac:dyDescent="0.2">
      <c r="A45" s="13"/>
      <c r="B45" s="164" t="s">
        <v>62</v>
      </c>
      <c r="C45" s="165"/>
      <c r="D45" s="165"/>
      <c r="E45" s="165"/>
      <c r="F45" s="165"/>
      <c r="G45" s="165"/>
      <c r="H45" s="166"/>
      <c r="I45" s="11"/>
    </row>
    <row r="46" spans="1:9" ht="12.95" customHeight="1" x14ac:dyDescent="0.2">
      <c r="A46" s="13"/>
      <c r="B46" s="29"/>
      <c r="C46" s="12"/>
      <c r="D46" s="12"/>
      <c r="E46" s="12"/>
      <c r="F46" s="12"/>
      <c r="G46" s="12"/>
      <c r="H46" s="30"/>
      <c r="I46" s="11"/>
    </row>
    <row r="47" spans="1:9" ht="12.95" customHeight="1" x14ac:dyDescent="0.2">
      <c r="B47" s="31"/>
      <c r="C47" s="31"/>
      <c r="D47" s="31"/>
      <c r="E47" s="31"/>
      <c r="F47" s="31"/>
      <c r="G47" s="31"/>
      <c r="H47" s="31"/>
    </row>
  </sheetData>
  <mergeCells count="27">
    <mergeCell ref="B26:D26"/>
    <mergeCell ref="D5:F5"/>
    <mergeCell ref="F21:H21"/>
    <mergeCell ref="F17:H18"/>
    <mergeCell ref="F15:H15"/>
    <mergeCell ref="B24:D24"/>
    <mergeCell ref="B25:D25"/>
    <mergeCell ref="D39:H39"/>
    <mergeCell ref="B41:H41"/>
    <mergeCell ref="B42:H42"/>
    <mergeCell ref="B23:D23"/>
    <mergeCell ref="B3:H3"/>
    <mergeCell ref="B4:H4"/>
    <mergeCell ref="B10:D10"/>
    <mergeCell ref="B12:D12"/>
    <mergeCell ref="F14:H14"/>
    <mergeCell ref="D37:H37"/>
    <mergeCell ref="B44:H44"/>
    <mergeCell ref="B45:H45"/>
    <mergeCell ref="B14:D15"/>
    <mergeCell ref="B17:D18"/>
    <mergeCell ref="E14:E15"/>
    <mergeCell ref="E17:E18"/>
    <mergeCell ref="B20:D21"/>
    <mergeCell ref="E20:E21"/>
    <mergeCell ref="B28:D29"/>
    <mergeCell ref="B37:C37"/>
  </mergeCells>
  <phoneticPr fontId="0" type="noConversion"/>
  <pageMargins left="0.31496062992125984" right="0.31496062992125984" top="0.74803149606299213" bottom="0.74803149606299213" header="0.31496062992125984" footer="0.31496062992125984"/>
  <pageSetup paperSize="9" scale="96" orientation="portrait" r:id="rId1"/>
  <headerFooter>
    <oddFooter>&amp;C&amp;L2A694632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розділ 1</vt:lpstr>
      <vt:lpstr>розділ 2</vt:lpstr>
      <vt:lpstr>розділ 2-1</vt:lpstr>
      <vt:lpstr>титульний</vt:lpstr>
      <vt:lpstr>'розділ 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2015-09-09T10:27:40Z</cp:lastPrinted>
  <dcterms:created xsi:type="dcterms:W3CDTF">2015-09-09T10:27:37Z</dcterms:created>
  <dcterms:modified xsi:type="dcterms:W3CDTF">2021-07-28T06:08:14Z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збір)_10022_3.2015</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2A694632</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01.01.2015</vt:lpwstr>
  </property>
  <property fmtid="{D5CDD505-2E9C-101B-9397-08002B2CF9AE}" pid="13" name="Кінець періоду">
    <vt:lpwstr>30.09.2015</vt:lpwstr>
  </property>
  <property fmtid="{D5CDD505-2E9C-101B-9397-08002B2CF9AE}" pid="14" name="Період">
    <vt:lpwstr>три квартали 2015 року</vt:lpwstr>
  </property>
  <property fmtid="{D5CDD505-2E9C-101B-9397-08002B2CF9AE}" pid="15" name="К.Сума шаблону">
    <vt:lpwstr>3AB4CA52</vt:lpwstr>
  </property>
  <property fmtid="{D5CDD505-2E9C-101B-9397-08002B2CF9AE}" pid="16" name="Версія БД">
    <vt:lpwstr>3.14.0.500</vt:lpwstr>
  </property>
</Properties>
</file>