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55" yWindow="105" windowWidth="8040" windowHeight="4875" tabRatio="832"/>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45621" calcMode="manual" fullCalcOnLoad="1"/>
</workbook>
</file>

<file path=xl/calcChain.xml><?xml version="1.0" encoding="utf-8"?>
<calcChain xmlns="http://schemas.openxmlformats.org/spreadsheetml/2006/main">
  <c r="D11" i="16" l="1"/>
  <c r="E11" i="16"/>
  <c r="F11" i="16"/>
  <c r="G11" i="16"/>
  <c r="H11" i="16"/>
  <c r="I11" i="16"/>
  <c r="J11" i="16"/>
  <c r="K11" i="16"/>
  <c r="L11" i="16"/>
  <c r="G13" i="15"/>
  <c r="C6" i="20"/>
  <c r="D6" i="20"/>
  <c r="C12" i="15"/>
  <c r="E6" i="20"/>
  <c r="F6" i="20"/>
  <c r="G6" i="20"/>
  <c r="H6" i="20"/>
  <c r="I6" i="20"/>
  <c r="C28" i="7"/>
  <c r="D28" i="7"/>
  <c r="E28" i="7"/>
  <c r="F28" i="7"/>
  <c r="G28" i="7"/>
  <c r="H28" i="7"/>
  <c r="D66" i="1"/>
  <c r="E66" i="1"/>
  <c r="F66" i="1"/>
  <c r="G66" i="1"/>
  <c r="H66" i="1"/>
  <c r="I66" i="1"/>
  <c r="J66" i="1"/>
  <c r="K66" i="1"/>
  <c r="L66" i="1"/>
  <c r="M66" i="1"/>
  <c r="N66" i="1"/>
  <c r="O66" i="1"/>
  <c r="P66" i="1"/>
  <c r="Q66" i="1"/>
  <c r="R66" i="1"/>
  <c r="S66" i="1"/>
  <c r="T66" i="1"/>
  <c r="U66" i="1"/>
  <c r="V66" i="1"/>
  <c r="W66" i="1"/>
  <c r="X66" i="1"/>
  <c r="Y66" i="1"/>
  <c r="Z66" i="1"/>
  <c r="AA66" i="1"/>
  <c r="AB66" i="1"/>
  <c r="AC66" i="1"/>
  <c r="C7" i="15"/>
  <c r="C14" i="15" s="1"/>
  <c r="D7" i="15"/>
  <c r="E7" i="15"/>
  <c r="E14" i="15" s="1"/>
  <c r="G7" i="15"/>
  <c r="G14" i="15" s="1"/>
  <c r="C9" i="15"/>
  <c r="D9" i="15"/>
  <c r="E9" i="15"/>
  <c r="F9" i="15"/>
  <c r="F14" i="15" s="1"/>
  <c r="G9" i="15"/>
  <c r="C10" i="15"/>
  <c r="D10" i="15"/>
  <c r="E10" i="15"/>
  <c r="F10" i="15"/>
  <c r="G10" i="15"/>
  <c r="C11" i="15"/>
  <c r="D11" i="15"/>
  <c r="E11" i="15"/>
  <c r="F11" i="15"/>
  <c r="G11" i="15"/>
  <c r="D12" i="15"/>
  <c r="E12" i="15"/>
  <c r="F12" i="15"/>
  <c r="G12" i="15"/>
  <c r="C13" i="15"/>
  <c r="D13" i="15"/>
  <c r="E13" i="15"/>
  <c r="D14" i="15"/>
  <c r="D50" i="10"/>
  <c r="E50" i="10"/>
  <c r="F50" i="10"/>
  <c r="G50" i="10"/>
  <c r="H50" i="10"/>
  <c r="I50" i="10"/>
  <c r="J50" i="10"/>
  <c r="G18" i="19"/>
  <c r="H18" i="19"/>
  <c r="I18" i="19"/>
  <c r="J18" i="19"/>
  <c r="K18" i="19"/>
  <c r="L18" i="19"/>
  <c r="M18" i="19"/>
  <c r="N18" i="19"/>
  <c r="O18" i="19"/>
  <c r="P18" i="19"/>
</calcChain>
</file>

<file path=xl/sharedStrings.xml><?xml version="1.0" encoding="utf-8"?>
<sst xmlns="http://schemas.openxmlformats.org/spreadsheetml/2006/main" count="488" uniqueCount="396">
  <si>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</si>
  <si>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</si>
  <si>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</si>
  <si>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</si>
  <si>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</si>
  <si>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</si>
  <si>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</si>
  <si>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</si>
  <si>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</si>
  <si>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</si>
  <si>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</si>
  <si>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</si>
  <si>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</si>
  <si>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</si>
  <si>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</si>
  <si>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</si>
  <si>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</si>
  <si>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</si>
  <si>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</si>
  <si>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</si>
  <si>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</si>
  <si>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</si>
  <si>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</si>
  <si>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</si>
  <si>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</si>
  <si>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</si>
  <si>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</si>
  <si>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</si>
  <si>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</si>
  <si>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</si>
  <si>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</si>
  <si>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</si>
  <si>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</si>
  <si>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</si>
  <si>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</si>
  <si>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</si>
  <si>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</si>
  <si>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</si>
  <si>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</si>
  <si>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</si>
  <si>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</si>
  <si>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</si>
  <si>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</si>
  <si>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</si>
  <si>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</si>
  <si>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</si>
  <si>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</si>
  <si>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</si>
  <si>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</si>
  <si>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</si>
  <si>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</si>
  <si>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</si>
  <si>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</si>
  <si>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</si>
  <si>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</si>
  <si>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</si>
  <si>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</si>
  <si>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</si>
  <si>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</si>
  <si>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</si>
  <si>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</si>
  <si>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</si>
  <si>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</si>
  <si>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</si>
  <si>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</si>
  <si>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</si>
  <si>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</si>
  <si>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</si>
  <si>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</si>
  <si>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</si>
  <si>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</si>
  <si>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</si>
  <si>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</si>
  <si>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</si>
  <si>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</si>
  <si>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</si>
  <si>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</si>
  <si>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</si>
  <si>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</si>
  <si>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</si>
  <si>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</si>
  <si>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</si>
  <si>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</si>
  <si>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</si>
  <si>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</si>
  <si>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</si>
  <si>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</si>
  <si>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</si>
  <si>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</si>
  <si>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</si>
  <si>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</si>
  <si>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</si>
  <si>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</si>
  <si>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</si>
  <si>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</si>
  <si>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</si>
  <si>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</si>
  <si>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</si>
  <si>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</si>
  <si>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</si>
  <si>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</si>
  <si>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</si>
  <si>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</si>
  <si>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</si>
  <si>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</si>
  <si>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</si>
  <si>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</si>
  <si>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</si>
  <si>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</si>
  <si>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</si>
  <si>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</si>
  <si>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</si>
  <si>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</si>
  <si>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</si>
  <si>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</si>
  <si>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</si>
  <si>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</si>
  <si>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</si>
  <si>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</si>
  <si>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</si>
  <si>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</si>
  <si>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</si>
  <si>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</si>
  <si>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</si>
  <si>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</si>
  <si>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</si>
  <si>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</si>
  <si>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</si>
  <si>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</si>
  <si>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</si>
  <si>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</si>
  <si>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</si>
  <si>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</si>
  <si>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</si>
  <si>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</si>
  <si>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</si>
  <si>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</si>
  <si>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</si>
  <si>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</si>
  <si>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</si>
  <si>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</si>
  <si>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</si>
  <si>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</si>
  <si>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</si>
  <si>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</si>
  <si>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</si>
  <si>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</si>
  <si>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</si>
  <si>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</si>
  <si>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</si>
  <si>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</si>
  <si>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</si>
  <si>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</si>
  <si>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</si>
  <si>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</si>
  <si>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</si>
  <si>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</si>
  <si>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</si>
  <si>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</si>
  <si>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</si>
  <si>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</si>
  <si>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</si>
  <si>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</si>
  <si>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</si>
  <si>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</si>
  <si>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</si>
  <si>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</si>
  <si>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</si>
  <si>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</si>
  <si>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</si>
  <si>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</si>
  <si>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</si>
  <si>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</si>
  <si>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</si>
  <si>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</si>
  <si>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</si>
  <si>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</si>
  <si>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</si>
  <si>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</si>
  <si>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</si>
  <si>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</si>
  <si>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</si>
  <si>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</si>
  <si>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</si>
  <si>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</si>
  <si>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</si>
  <si>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</si>
  <si>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</si>
  <si>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</si>
  <si>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</si>
  <si>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</si>
  <si>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</si>
  <si>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</si>
  <si>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</si>
  <si>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</si>
  <si>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</si>
  <si>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</si>
  <si>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</si>
  <si>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</si>
  <si>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</si>
  <si>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</si>
  <si>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</si>
  <si>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</si>
  <si>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</si>
  <si>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</si>
  <si>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</si>
  <si>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</si>
  <si>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</si>
  <si>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</si>
  <si>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</si>
  <si>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</si>
  <si>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</si>
  <si>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</si>
  <si>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</si>
  <si>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</si>
  <si>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</si>
  <si>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</si>
  <si>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</si>
  <si>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</si>
  <si>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</si>
  <si>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</si>
  <si>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</si>
  <si>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</si>
  <si>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</si>
  <si>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</si>
  <si>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t>(підпис)</t>
  </si>
  <si>
    <t>(П.І.Б.)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</si>
  <si>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</si>
  <si>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</si>
  <si>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</si>
  <si>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</si>
  <si>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</si>
  <si>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</si>
  <si>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</si>
  <si>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</si>
  <si>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</si>
  <si>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</si>
  <si>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</si>
  <si>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</si>
  <si>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</si>
  <si>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</si>
  <si>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</si>
  <si>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</si>
  <si>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</si>
  <si>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</si>
  <si>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</si>
  <si>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</si>
  <si>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</si>
  <si>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</si>
  <si>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</si>
  <si>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</si>
  <si>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</si>
  <si>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</si>
  <si>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</si>
  <si>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</si>
  <si>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</si>
  <si>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</si>
  <si>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</si>
  <si>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</si>
  <si>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</si>
  <si>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</si>
  <si>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</si>
  <si>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</si>
  <si>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</si>
  <si>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</si>
  <si>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</si>
  <si>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</si>
  <si>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</si>
  <si>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</si>
  <si>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</si>
  <si>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</si>
  <si>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</si>
  <si>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</si>
  <si>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</si>
  <si>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</si>
  <si>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</si>
  <si>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</si>
  <si>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</si>
  <si>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</si>
  <si>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</si>
  <si>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</si>
  <si>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</si>
  <si>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</si>
  <si>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</si>
  <si>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</si>
  <si>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</si>
  <si>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</si>
  <si>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</si>
  <si>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</si>
  <si>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</si>
  <si>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</si>
  <si>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</si>
  <si>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</si>
  <si>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</si>
  <si>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</si>
  <si>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</si>
  <si>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</si>
  <si>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</si>
  <si>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</si>
  <si>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</si>
  <si>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</si>
  <si>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</si>
  <si>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</si>
  <si>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</si>
  <si>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</si>
  <si>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</si>
  <si>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</si>
  <si>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</si>
  <si>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</si>
  <si>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</si>
  <si>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</si>
  <si>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</si>
  <si>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</si>
  <si>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</si>
  <si>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</si>
  <si>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</si>
  <si>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</si>
  <si>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</si>
  <si>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</si>
  <si>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</si>
  <si>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</si>
  <si>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</si>
  <si>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</si>
  <si>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</si>
  <si>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</si>
  <si>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</si>
  <si>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</si>
  <si>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</si>
  <si>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</si>
  <si>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</si>
  <si>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</si>
  <si>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</si>
  <si>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</si>
  <si>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</si>
  <si>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</si>
  <si>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</si>
  <si>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</si>
  <si>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</si>
  <si>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</si>
  <si>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</si>
  <si>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</si>
  <si>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</si>
  <si>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</si>
  <si>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</si>
  <si>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</si>
  <si>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</si>
  <si>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</si>
  <si>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</si>
  <si>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</si>
  <si>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</si>
  <si>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</si>
  <si>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</si>
  <si>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</si>
  <si>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</si>
  <si>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</si>
  <si>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</si>
  <si>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</si>
  <si>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</si>
  <si>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</si>
  <si>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</si>
  <si>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</si>
  <si>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</si>
  <si>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</si>
  <si>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</si>
  <si>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</si>
  <si>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</si>
  <si>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</si>
  <si>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</si>
  <si>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</si>
  <si>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</si>
  <si>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</si>
  <si>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</si>
  <si>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</si>
  <si>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</si>
  <si>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перше півріччя 2016 року</t>
  </si>
  <si>
    <t>ТУ ДСА України в Хмельницькій областi</t>
  </si>
  <si>
    <t>29000 м.Хмельницький вул.Соборна 75</t>
  </si>
  <si>
    <t>У С Ь О Г О СПРАВ УСІХ КАТЕГОРІЙ                                                                                                                                                                                              (сума рядків 1, 2, 7, 10, 12, 17, 24, 27, 28, 32, 33, 36, 38, 43, 45, 47, 48, 54-57),  з них</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</si>
  <si>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</si>
  <si>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</si>
  <si>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</si>
  <si>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Звернуто вироків до виконання з порушенням строків, передбачених КПК України (усього), в тому числі</t>
  </si>
  <si>
    <t>Кількість справ, що надійшли з інших судів  та після скасування судового рішення (із графи 2 рядка "усього" розділу 2)</t>
  </si>
  <si>
    <t>Кількість справ, розглянутих судом присяжних (із графи 5 рядка ”усього” розділу 2)</t>
  </si>
  <si>
    <t>Злочини проти життя, здоров’я, статевої свободи та статевої недоторканності (усього), з них</t>
  </si>
  <si>
    <t>Клопотання слідчого, прокурора та інших осіб (сума рядків 2-15,21-33) про, у тому числі:</t>
  </si>
  <si>
    <t>Застосовано запобіжних заходів (усього, сума рядків 16-20)</t>
  </si>
  <si>
    <t>Скарги на дії, рішення чи бездіяльність слідчого, прокурора та інших осіб  під час досудового розслідування (сума рядків 35-43) на:</t>
  </si>
  <si>
    <t>УСЬОГО (сума рядків 1-22)</t>
  </si>
  <si>
    <t>УСЬОГО (сума рядків 2 - 21) запитів (клопотань, скарг), у тому числі:</t>
  </si>
  <si>
    <t>І.І.Приступа</t>
  </si>
  <si>
    <t/>
  </si>
  <si>
    <t>О.М. Мельник</t>
  </si>
  <si>
    <t>(0382)65-82-97</t>
  </si>
  <si>
    <t>stat2@km.court.gov.ua</t>
  </si>
  <si>
    <t>19 липня 2016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</si>
</sst>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5" formatCode="_-* #,##0\ _г_р_н_._-;\-* #,##0\ _г_р_н_._-;_-* &quot;-&quot;\ _г_р_н_._-;_-@_-"/>
  </numFmts>
  <fonts count="65"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6">
    <xf numFmtId="0" fontId="0"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2" borderId="0" applyNumberFormat="0" applyBorder="0" applyAlignment="0" applyProtection="0"/>
    <xf numFmtId="0" fontId="47" fillId="5" borderId="0" applyNumberFormat="0" applyBorder="0" applyAlignment="0" applyProtection="0"/>
    <xf numFmtId="0" fontId="47" fillId="4"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8" borderId="0" applyNumberFormat="0" applyBorder="0" applyAlignment="0" applyProtection="0"/>
    <xf numFmtId="0" fontId="47" fillId="3"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11" borderId="0" applyNumberFormat="0" applyBorder="0" applyAlignment="0" applyProtection="0"/>
    <xf numFmtId="0" fontId="48" fillId="3" borderId="0" applyNumberFormat="0" applyBorder="0" applyAlignment="0" applyProtection="0"/>
    <xf numFmtId="0" fontId="48" fillId="9"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9" fillId="15" borderId="0" applyNumberFormat="0" applyBorder="0" applyAlignment="0" applyProtection="0"/>
    <xf numFmtId="0" fontId="50" fillId="2" borderId="1" applyNumberFormat="0" applyAlignment="0" applyProtection="0"/>
    <xf numFmtId="0" fontId="51" fillId="13" borderId="2" applyNumberFormat="0" applyAlignment="0" applyProtection="0"/>
    <xf numFmtId="0" fontId="52" fillId="0" borderId="0" applyNumberFormat="0" applyFill="0" applyBorder="0" applyAlignment="0" applyProtection="0"/>
    <xf numFmtId="0" fontId="53" fillId="16"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7" fillId="3" borderId="1" applyNumberFormat="0" applyAlignment="0" applyProtection="0"/>
    <xf numFmtId="0" fontId="58" fillId="0" borderId="6" applyNumberFormat="0" applyFill="0" applyAlignment="0" applyProtection="0"/>
    <xf numFmtId="0" fontId="59" fillId="7" borderId="0" applyNumberFormat="0" applyBorder="0" applyAlignment="0" applyProtection="0"/>
    <xf numFmtId="0" fontId="23" fillId="4" borderId="7" applyNumberFormat="0" applyFont="0" applyAlignment="0" applyProtection="0"/>
    <xf numFmtId="0" fontId="60" fillId="2" borderId="8" applyNumberForma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23" fillId="0" borderId="0"/>
    <xf numFmtId="0" fontId="7" fillId="0" borderId="0"/>
    <xf numFmtId="0" fontId="23" fillId="0" borderId="0"/>
    <xf numFmtId="185" fontId="1" fillId="0" borderId="0" applyFont="0" applyFill="0" applyBorder="0" applyAlignment="0" applyProtection="0"/>
  </cellStyleXfs>
  <cellXfs count="411">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3" fillId="0" borderId="0" xfId="0" applyFont="1" applyBorder="1"/>
    <xf numFmtId="0" fontId="13" fillId="0" borderId="0" xfId="0" applyFont="1" applyBorder="1" applyAlignment="1">
      <alignment vertical="top"/>
    </xf>
    <xf numFmtId="0" fontId="13" fillId="0" borderId="0" xfId="0" applyFont="1" applyFill="1" applyBorder="1"/>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2"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4" fillId="0" borderId="0" xfId="0" applyNumberFormat="1" applyFont="1"/>
    <xf numFmtId="0" fontId="15" fillId="0" borderId="0" xfId="0" applyNumberFormat="1" applyFont="1" applyAlignment="1">
      <alignment horizontal="center" vertical="center"/>
    </xf>
    <xf numFmtId="0" fontId="14"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0" fillId="0" borderId="10"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center" wrapText="1"/>
    </xf>
    <xf numFmtId="0" fontId="2" fillId="0" borderId="11" xfId="0" applyFont="1" applyBorder="1" applyAlignment="1"/>
    <xf numFmtId="0" fontId="13" fillId="0" borderId="0" xfId="0" applyFont="1"/>
    <xf numFmtId="0" fontId="5" fillId="0" borderId="0" xfId="0" applyFont="1"/>
    <xf numFmtId="0" fontId="20" fillId="0" borderId="0" xfId="0" applyFont="1" applyAlignment="1"/>
    <xf numFmtId="0" fontId="18" fillId="0" borderId="0" xfId="0" applyNumberFormat="1" applyFont="1"/>
    <xf numFmtId="0" fontId="21" fillId="0" borderId="0" xfId="0" applyNumberFormat="1" applyFont="1"/>
    <xf numFmtId="0" fontId="22" fillId="0" borderId="0" xfId="0" applyNumberFormat="1" applyFont="1"/>
    <xf numFmtId="0" fontId="24" fillId="0" borderId="0" xfId="0" applyFont="1"/>
    <xf numFmtId="0" fontId="19" fillId="0" borderId="0" xfId="0" applyFont="1" applyBorder="1"/>
    <xf numFmtId="0" fontId="25" fillId="0" borderId="0" xfId="0" applyFont="1" applyBorder="1"/>
    <xf numFmtId="0" fontId="26"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8" fillId="0" borderId="0" xfId="0" applyFont="1" applyAlignment="1">
      <alignment wrapText="1"/>
    </xf>
    <xf numFmtId="0" fontId="29"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4" applyFont="1" applyFill="1" applyBorder="1" applyAlignment="1">
      <alignment wrapText="1"/>
    </xf>
    <xf numFmtId="0" fontId="26" fillId="0" borderId="13" xfId="0" applyNumberFormat="1" applyFont="1" applyFill="1" applyBorder="1" applyAlignment="1" applyProtection="1">
      <alignment vertical="center" wrapText="1"/>
    </xf>
    <xf numFmtId="0" fontId="11"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0" fillId="0" borderId="10" xfId="0" applyFont="1" applyBorder="1" applyAlignment="1">
      <alignment horizontal="center"/>
    </xf>
    <xf numFmtId="0" fontId="16" fillId="0" borderId="10" xfId="0" applyFont="1" applyBorder="1" applyAlignment="1">
      <alignment horizontal="center" wrapText="1"/>
    </xf>
    <xf numFmtId="0" fontId="34" fillId="0" borderId="10" xfId="0" applyNumberFormat="1" applyFont="1" applyFill="1" applyBorder="1" applyAlignment="1" applyProtection="1">
      <alignment horizontal="centerContinuous" vertical="center" wrapText="1"/>
    </xf>
    <xf numFmtId="0" fontId="16"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5" applyNumberFormat="1" applyFont="1" applyFill="1" applyBorder="1" applyAlignment="1" applyProtection="1">
      <alignment horizontal="left" vertical="center" wrapText="1"/>
    </xf>
    <xf numFmtId="0" fontId="2" fillId="0" borderId="10" xfId="45" applyNumberFormat="1" applyFont="1" applyFill="1" applyBorder="1" applyAlignment="1" applyProtection="1">
      <alignment horizontal="left" vertical="center" wrapText="1"/>
    </xf>
    <xf numFmtId="0" fontId="34" fillId="0" borderId="10" xfId="0" applyNumberFormat="1" applyFont="1" applyFill="1" applyBorder="1" applyAlignment="1" applyProtection="1">
      <alignment vertical="center"/>
    </xf>
    <xf numFmtId="0" fontId="36" fillId="0" borderId="0" xfId="0" applyNumberFormat="1" applyFont="1"/>
    <xf numFmtId="0" fontId="37" fillId="0" borderId="0" xfId="0" applyNumberFormat="1" applyFont="1" applyFill="1" applyBorder="1" applyAlignment="1" applyProtection="1">
      <alignment vertical="center"/>
    </xf>
    <xf numFmtId="0" fontId="38" fillId="0" borderId="15"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1" fillId="0" borderId="10"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3" fillId="0" borderId="13" xfId="0" applyFont="1" applyFill="1" applyBorder="1" applyAlignment="1">
      <alignment horizontal="left" vertical="center"/>
    </xf>
    <xf numFmtId="0" fontId="29"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5"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4"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7"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7"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0"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1" fillId="0" borderId="10" xfId="0" applyFont="1" applyFill="1" applyBorder="1" applyAlignment="1" applyProtection="1">
      <alignment vertical="center" wrapText="1"/>
    </xf>
    <xf numFmtId="0" fontId="34" fillId="0" borderId="10"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11"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16" fillId="0" borderId="10" xfId="0" applyFont="1" applyFill="1" applyBorder="1" applyAlignment="1">
      <alignment horizontal="center" vertical="top" wrapText="1"/>
    </xf>
    <xf numFmtId="0" fontId="16"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2" fillId="0" borderId="1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2" fillId="0" borderId="10" xfId="43" applyFont="1" applyFill="1" applyBorder="1" applyAlignment="1">
      <alignment horizontal="center" vertical="center" wrapText="1"/>
    </xf>
    <xf numFmtId="0" fontId="2" fillId="0" borderId="18" xfId="43" applyFont="1" applyFill="1" applyBorder="1" applyAlignment="1">
      <alignment horizontal="center" vertical="center" wrapText="1"/>
    </xf>
    <xf numFmtId="0" fontId="3" fillId="0" borderId="10" xfId="43" applyFont="1" applyFill="1" applyBorder="1" applyAlignment="1">
      <alignment horizontal="center" wrapText="1"/>
    </xf>
    <xf numFmtId="0" fontId="11" fillId="0" borderId="0" xfId="42" applyNumberFormat="1" applyFont="1" applyFill="1" applyBorder="1" applyAlignment="1" applyProtection="1">
      <alignment horizontal="center"/>
    </xf>
    <xf numFmtId="0" fontId="44" fillId="0" borderId="0" xfId="42" applyNumberFormat="1" applyFont="1" applyFill="1" applyBorder="1" applyAlignment="1" applyProtection="1"/>
    <xf numFmtId="0" fontId="44" fillId="0" borderId="0" xfId="42" applyNumberFormat="1" applyFont="1" applyFill="1" applyBorder="1" applyAlignment="1" applyProtection="1">
      <alignment horizontal="right"/>
    </xf>
    <xf numFmtId="0" fontId="45" fillId="0" borderId="0" xfId="42" applyNumberFormat="1" applyFont="1" applyFill="1" applyBorder="1" applyAlignment="1" applyProtection="1">
      <alignment horizontal="center"/>
    </xf>
    <xf numFmtId="0" fontId="11" fillId="0" borderId="10" xfId="42" applyNumberFormat="1" applyFont="1" applyFill="1" applyBorder="1" applyAlignment="1" applyProtection="1">
      <alignment horizontal="center"/>
    </xf>
    <xf numFmtId="0" fontId="46" fillId="0" borderId="19" xfId="42" applyNumberFormat="1" applyFont="1" applyFill="1" applyBorder="1" applyAlignment="1" applyProtection="1"/>
    <xf numFmtId="0" fontId="46" fillId="0" borderId="0" xfId="42" applyNumberFormat="1" applyFont="1" applyFill="1" applyBorder="1" applyAlignment="1" applyProtection="1"/>
    <xf numFmtId="0" fontId="46"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31" fillId="0" borderId="17" xfId="42" applyNumberFormat="1" applyFont="1" applyFill="1" applyBorder="1" applyAlignment="1" applyProtection="1">
      <alignment horizontal="left" wrapText="1"/>
    </xf>
    <xf numFmtId="0" fontId="2" fillId="0" borderId="0" xfId="42" applyNumberFormat="1" applyFont="1" applyFill="1" applyBorder="1" applyAlignment="1" applyProtection="1">
      <alignment horizontal="center"/>
    </xf>
    <xf numFmtId="0" fontId="31" fillId="0" borderId="17" xfId="42" applyNumberFormat="1" applyFont="1" applyFill="1" applyBorder="1" applyAlignment="1" applyProtection="1"/>
    <xf numFmtId="0" fontId="31" fillId="0" borderId="19" xfId="42" applyNumberFormat="1" applyFont="1" applyFill="1" applyBorder="1" applyAlignment="1" applyProtection="1"/>
    <xf numFmtId="0" fontId="31" fillId="0" borderId="0" xfId="42" applyNumberFormat="1" applyFont="1" applyFill="1" applyBorder="1" applyAlignment="1" applyProtection="1"/>
    <xf numFmtId="0" fontId="31" fillId="0" borderId="17" xfId="42" applyNumberFormat="1" applyFont="1" applyFill="1" applyBorder="1" applyAlignment="1" applyProtection="1">
      <alignment wrapText="1"/>
    </xf>
    <xf numFmtId="0" fontId="2" fillId="0" borderId="19" xfId="42" applyNumberFormat="1" applyFont="1" applyFill="1" applyBorder="1" applyAlignment="1" applyProtection="1"/>
    <xf numFmtId="0" fontId="2" fillId="0" borderId="0" xfId="42" applyNumberFormat="1" applyFont="1" applyFill="1" applyBorder="1" applyAlignment="1" applyProtection="1"/>
    <xf numFmtId="0" fontId="11" fillId="0" borderId="18" xfId="42" applyNumberFormat="1" applyFont="1" applyFill="1" applyBorder="1" applyAlignment="1" applyProtection="1"/>
    <xf numFmtId="0" fontId="11" fillId="0" borderId="15" xfId="42" applyNumberFormat="1" applyFont="1" applyFill="1" applyBorder="1" applyAlignment="1" applyProtection="1"/>
    <xf numFmtId="0" fontId="12" fillId="0" borderId="0" xfId="0" applyFont="1" applyBorder="1" applyAlignment="1">
      <alignment horizontal="center" wrapText="1"/>
    </xf>
    <xf numFmtId="0" fontId="2" fillId="0" borderId="11" xfId="42" applyNumberFormat="1" applyFont="1" applyFill="1" applyBorder="1" applyAlignment="1" applyProtection="1"/>
    <xf numFmtId="0" fontId="2" fillId="0" borderId="21" xfId="42" applyNumberFormat="1" applyFont="1" applyFill="1" applyBorder="1" applyAlignment="1" applyProtection="1"/>
    <xf numFmtId="0" fontId="2" fillId="0" borderId="0" xfId="42" applyFont="1"/>
    <xf numFmtId="0" fontId="2" fillId="0" borderId="20" xfId="42" applyNumberFormat="1" applyFont="1" applyFill="1" applyBorder="1" applyAlignment="1" applyProtection="1"/>
    <xf numFmtId="0" fontId="2" fillId="0" borderId="17" xfId="42" applyNumberFormat="1" applyFont="1" applyFill="1" applyBorder="1" applyAlignment="1" applyProtection="1"/>
    <xf numFmtId="0" fontId="2" fillId="0" borderId="22" xfId="42" applyNumberFormat="1" applyFont="1" applyFill="1" applyBorder="1" applyAlignment="1" applyProtection="1"/>
    <xf numFmtId="0" fontId="2" fillId="0" borderId="23" xfId="42" applyNumberFormat="1" applyFont="1" applyFill="1" applyBorder="1" applyAlignment="1" applyProtection="1"/>
    <xf numFmtId="0" fontId="2" fillId="0" borderId="15" xfId="42" applyNumberFormat="1" applyFont="1" applyFill="1" applyBorder="1" applyAlignment="1" applyProtection="1"/>
    <xf numFmtId="0" fontId="2" fillId="0" borderId="16" xfId="42" applyNumberFormat="1" applyFont="1" applyFill="1" applyBorder="1" applyAlignment="1" applyProtection="1"/>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9" fillId="0" borderId="10" xfId="45"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2" fillId="0" borderId="10" xfId="0" applyFont="1" applyBorder="1" applyAlignment="1">
      <alignment horizontal="left" vertical="center" wrapText="1"/>
    </xf>
    <xf numFmtId="0" fontId="29" fillId="0" borderId="0" xfId="0" applyFont="1" applyAlignment="1">
      <alignment vertical="center"/>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xf>
    <xf numFmtId="0" fontId="45" fillId="0" borderId="0" xfId="0" applyFont="1" applyBorder="1" applyAlignment="1">
      <alignment horizontal="center" vertical="top"/>
    </xf>
    <xf numFmtId="0" fontId="36" fillId="0" borderId="0" xfId="0" applyFont="1" applyBorder="1" applyAlignment="1">
      <alignment horizontal="center" vertical="center"/>
    </xf>
    <xf numFmtId="49" fontId="36" fillId="0" borderId="0" xfId="0" applyNumberFormat="1" applyFont="1" applyBorder="1" applyAlignment="1">
      <alignment horizontal="center" vertical="center"/>
    </xf>
    <xf numFmtId="49" fontId="36" fillId="0" borderId="0" xfId="0" applyNumberFormat="1" applyFont="1" applyAlignment="1">
      <alignment vertical="center"/>
    </xf>
    <xf numFmtId="0" fontId="36" fillId="0" borderId="0" xfId="0" applyFont="1" applyBorder="1" applyAlignment="1">
      <alignment vertical="center"/>
    </xf>
    <xf numFmtId="1" fontId="2" fillId="0" borderId="10" xfId="0" applyNumberFormat="1" applyFont="1" applyFill="1" applyBorder="1" applyAlignment="1" applyProtection="1">
      <alignment horizontal="right" vertical="center" wrapText="1"/>
      <protection locked="0"/>
    </xf>
    <xf numFmtId="0" fontId="2" fillId="0" borderId="10" xfId="0" applyNumberFormat="1" applyFont="1" applyFill="1" applyBorder="1" applyAlignment="1" applyProtection="1">
      <alignment horizontal="right" vertical="center" wrapText="1"/>
      <protection locked="0"/>
    </xf>
    <xf numFmtId="0" fontId="11" fillId="0" borderId="10" xfId="0" applyNumberFormat="1" applyFont="1" applyFill="1" applyBorder="1" applyAlignment="1" applyProtection="1">
      <alignment horizontal="right" vertical="center" wrapText="1"/>
    </xf>
    <xf numFmtId="1" fontId="3" fillId="0" borderId="10" xfId="0" applyNumberFormat="1" applyFont="1" applyFill="1" applyBorder="1" applyAlignment="1" applyProtection="1">
      <alignment horizontal="right" vertical="center" wrapText="1"/>
      <protection locked="0"/>
    </xf>
    <xf numFmtId="1" fontId="10" fillId="0" borderId="10"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right" wrapText="1"/>
    </xf>
    <xf numFmtId="1" fontId="3" fillId="0" borderId="17" xfId="0" applyNumberFormat="1"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xf>
    <xf numFmtId="3" fontId="2" fillId="0" borderId="10" xfId="0" applyNumberFormat="1" applyFont="1" applyFill="1" applyBorder="1" applyAlignment="1" applyProtection="1">
      <alignment horizontal="right" vertical="center" wrapText="1"/>
    </xf>
    <xf numFmtId="0" fontId="3" fillId="0" borderId="10" xfId="0" applyFont="1" applyBorder="1" applyAlignment="1" applyProtection="1">
      <alignment horizontal="right" vertical="center" wrapText="1"/>
      <protection locked="0"/>
    </xf>
    <xf numFmtId="3" fontId="3" fillId="0" borderId="10" xfId="0" applyNumberFormat="1" applyFont="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0" fontId="11" fillId="0" borderId="1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10" fillId="0" borderId="10" xfId="0" applyFont="1" applyFill="1" applyBorder="1" applyAlignment="1">
      <alignment horizontal="right" vertical="center"/>
    </xf>
    <xf numFmtId="0" fontId="2" fillId="0" borderId="10" xfId="0" applyFont="1" applyFill="1" applyBorder="1" applyAlignment="1" applyProtection="1">
      <alignment horizontal="right" vertical="center" wrapText="1"/>
      <protection locked="0"/>
    </xf>
    <xf numFmtId="0" fontId="11" fillId="0" borderId="10" xfId="0" applyFont="1" applyFill="1" applyBorder="1" applyAlignment="1" applyProtection="1">
      <alignment horizontal="right" vertical="center" wrapText="1"/>
      <protection locked="0"/>
    </xf>
    <xf numFmtId="1" fontId="2" fillId="0" borderId="10" xfId="43" applyNumberFormat="1" applyFont="1" applyFill="1" applyBorder="1" applyAlignment="1">
      <alignment horizontal="right" vertical="center" wrapText="1"/>
    </xf>
    <xf numFmtId="1" fontId="11" fillId="0" borderId="10" xfId="43" applyNumberFormat="1" applyFont="1" applyFill="1" applyBorder="1" applyAlignment="1">
      <alignment horizontal="right" vertical="center" wrapText="1"/>
    </xf>
    <xf numFmtId="49" fontId="36" fillId="0" borderId="11" xfId="0" applyNumberFormat="1" applyFont="1" applyBorder="1" applyAlignment="1">
      <alignment horizontal="left" vertical="center" wrapText="1"/>
    </xf>
    <xf numFmtId="0" fontId="2" fillId="0" borderId="19" xfId="42" applyFont="1" applyBorder="1" applyAlignment="1">
      <alignment horizontal="center" vertical="center"/>
    </xf>
    <xf numFmtId="0" fontId="2" fillId="0" borderId="0" xfId="42" applyFont="1" applyAlignment="1">
      <alignment horizontal="center" vertical="center"/>
    </xf>
    <xf numFmtId="0" fontId="2" fillId="0" borderId="19" xfId="42" applyFont="1" applyBorder="1" applyAlignment="1">
      <alignment horizontal="center"/>
    </xf>
    <xf numFmtId="0" fontId="2" fillId="0" borderId="0" xfId="42" applyFont="1" applyAlignment="1">
      <alignment horizontal="center"/>
    </xf>
    <xf numFmtId="0" fontId="2" fillId="0" borderId="19" xfId="42" applyNumberFormat="1" applyFont="1" applyFill="1" applyBorder="1" applyAlignment="1" applyProtection="1">
      <alignment horizontal="center"/>
    </xf>
    <xf numFmtId="0" fontId="2"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2" fillId="0" borderId="19" xfId="42" applyNumberFormat="1" applyFont="1" applyFill="1" applyBorder="1" applyAlignment="1" applyProtection="1">
      <alignment horizontal="center" vertical="center"/>
    </xf>
    <xf numFmtId="0" fontId="2" fillId="0" borderId="0" xfId="42" applyNumberFormat="1" applyFont="1" applyFill="1" applyBorder="1" applyAlignment="1" applyProtection="1">
      <alignment horizontal="center" vertical="center"/>
    </xf>
    <xf numFmtId="0" fontId="31" fillId="0" borderId="19" xfId="42" applyNumberFormat="1" applyFont="1" applyFill="1" applyBorder="1" applyAlignment="1" applyProtection="1">
      <alignment horizontal="left"/>
    </xf>
    <xf numFmtId="0" fontId="31" fillId="0" borderId="0" xfId="42" applyNumberFormat="1" applyFont="1" applyFill="1" applyBorder="1" applyAlignment="1" applyProtection="1">
      <alignment horizontal="left"/>
    </xf>
    <xf numFmtId="0" fontId="31" fillId="0" borderId="20" xfId="42" applyNumberFormat="1" applyFont="1" applyFill="1" applyBorder="1" applyAlignment="1" applyProtection="1">
      <alignment horizontal="left"/>
    </xf>
    <xf numFmtId="0" fontId="45" fillId="0" borderId="19" xfId="42" applyNumberFormat="1" applyFont="1" applyFill="1" applyBorder="1" applyAlignment="1" applyProtection="1">
      <alignment horizontal="center"/>
    </xf>
    <xf numFmtId="0" fontId="45" fillId="0" borderId="0" xfId="42" applyNumberFormat="1" applyFont="1" applyFill="1" applyBorder="1" applyAlignment="1" applyProtection="1">
      <alignment horizontal="center"/>
    </xf>
    <xf numFmtId="0" fontId="45" fillId="0" borderId="20" xfId="42" applyNumberFormat="1" applyFont="1" applyFill="1" applyBorder="1" applyAlignment="1" applyProtection="1">
      <alignment horizontal="center"/>
    </xf>
    <xf numFmtId="0" fontId="2" fillId="0" borderId="19" xfId="42" applyNumberFormat="1" applyFont="1" applyFill="1" applyBorder="1" applyAlignment="1" applyProtection="1"/>
    <xf numFmtId="0" fontId="2" fillId="0" borderId="0" xfId="42" applyFont="1" applyBorder="1"/>
    <xf numFmtId="0" fontId="2" fillId="0" borderId="11" xfId="42" applyNumberFormat="1" applyFont="1" applyFill="1" applyBorder="1" applyAlignment="1" applyProtection="1">
      <alignment horizontal="left" vertical="center"/>
    </xf>
    <xf numFmtId="0" fontId="2" fillId="0" borderId="21" xfId="42" applyNumberFormat="1" applyFont="1" applyFill="1" applyBorder="1" applyAlignment="1" applyProtection="1">
      <alignment horizontal="left" vertical="center"/>
    </xf>
    <xf numFmtId="0" fontId="2" fillId="0" borderId="11" xfId="42"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42" applyNumberFormat="1" applyFont="1" applyFill="1" applyBorder="1" applyAlignment="1" applyProtection="1">
      <alignment horizontal="left" vertical="center" wrapText="1"/>
    </xf>
    <xf numFmtId="0" fontId="44" fillId="0" borderId="0" xfId="42" applyNumberFormat="1" applyFont="1" applyFill="1" applyBorder="1" applyAlignment="1" applyProtection="1">
      <alignment horizontal="center"/>
    </xf>
    <xf numFmtId="0" fontId="11" fillId="0" borderId="13" xfId="42" applyNumberFormat="1" applyFont="1" applyFill="1" applyBorder="1" applyAlignment="1" applyProtection="1">
      <alignment horizontal="center"/>
    </xf>
    <xf numFmtId="0" fontId="11" fillId="0" borderId="24" xfId="42" applyNumberFormat="1" applyFont="1" applyFill="1" applyBorder="1" applyAlignment="1" applyProtection="1">
      <alignment horizontal="center"/>
    </xf>
    <xf numFmtId="0" fontId="11" fillId="0" borderId="14" xfId="42" applyNumberFormat="1" applyFont="1" applyFill="1" applyBorder="1" applyAlignment="1" applyProtection="1">
      <alignment horizontal="center"/>
    </xf>
    <xf numFmtId="0" fontId="64" fillId="0" borderId="0" xfId="42" applyNumberFormat="1" applyFont="1" applyFill="1" applyBorder="1" applyAlignment="1" applyProtection="1">
      <alignment horizontal="center"/>
    </xf>
    <xf numFmtId="0" fontId="34" fillId="0" borderId="13" xfId="0" applyNumberFormat="1" applyFont="1" applyFill="1" applyBorder="1" applyAlignment="1" applyProtection="1">
      <alignment horizontal="center" vertical="center" wrapText="1"/>
    </xf>
    <xf numFmtId="0" fontId="34" fillId="0" borderId="14"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wrapText="1"/>
    </xf>
    <xf numFmtId="0" fontId="39"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4" fillId="0" borderId="12" xfId="45" applyNumberFormat="1" applyFont="1" applyBorder="1" applyAlignment="1">
      <alignment horizontal="center" vertical="center" wrapText="1"/>
    </xf>
    <xf numFmtId="0" fontId="34" fillId="0" borderId="17" xfId="45" applyNumberFormat="1" applyFont="1" applyBorder="1" applyAlignment="1">
      <alignment horizontal="center" vertical="center" wrapText="1"/>
    </xf>
    <xf numFmtId="0" fontId="11"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0" fillId="0" borderId="11" xfId="0" applyFont="1" applyFill="1" applyBorder="1" applyAlignment="1" applyProtection="1">
      <alignment horizontal="left"/>
    </xf>
    <xf numFmtId="0" fontId="34" fillId="0" borderId="13"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41" fillId="0" borderId="13" xfId="0" applyFont="1" applyFill="1" applyBorder="1" applyAlignment="1" applyProtection="1">
      <alignment vertical="center" wrapText="1"/>
    </xf>
    <xf numFmtId="0" fontId="41" fillId="0" borderId="14" xfId="0" applyFont="1" applyFill="1" applyBorder="1" applyAlignment="1" applyProtection="1">
      <alignment vertical="center" wrapText="1"/>
    </xf>
    <xf numFmtId="0" fontId="43" fillId="0" borderId="22" xfId="0" applyFont="1" applyFill="1" applyBorder="1" applyAlignment="1" applyProtection="1">
      <alignment vertical="center" wrapText="1"/>
    </xf>
    <xf numFmtId="0" fontId="43" fillId="0" borderId="21" xfId="0" applyFont="1" applyFill="1" applyBorder="1" applyAlignment="1" applyProtection="1">
      <alignment vertical="center" wrapText="1"/>
    </xf>
    <xf numFmtId="0" fontId="34" fillId="0" borderId="13"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textRotation="90" wrapText="1"/>
    </xf>
    <xf numFmtId="0" fontId="31" fillId="0" borderId="17" xfId="0" applyFont="1" applyFill="1" applyBorder="1" applyAlignment="1" applyProtection="1">
      <alignment horizontal="center" vertical="center" textRotation="90"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1" fillId="0"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29" fillId="0" borderId="0" xfId="0" applyFont="1" applyBorder="1" applyAlignment="1">
      <alignment horizontal="left"/>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12" xfId="0" applyFont="1" applyBorder="1" applyAlignment="1">
      <alignment horizontal="center" vertical="center" textRotation="90" wrapText="1"/>
    </xf>
    <xf numFmtId="0" fontId="31" fillId="0" borderId="17" xfId="0" applyFont="1" applyBorder="1" applyAlignment="1">
      <alignment horizontal="center" vertical="center" textRotation="90" wrapText="1"/>
    </xf>
    <xf numFmtId="0" fontId="31" fillId="0" borderId="23" xfId="0" applyFont="1" applyBorder="1" applyAlignment="1">
      <alignment horizontal="center" vertical="center" textRotation="90" wrapText="1"/>
    </xf>
    <xf numFmtId="0" fontId="32" fillId="0" borderId="10" xfId="0" applyFont="1" applyBorder="1" applyAlignment="1">
      <alignment horizontal="center" vertical="center" textRotation="90" wrapText="1"/>
    </xf>
    <xf numFmtId="0" fontId="29" fillId="0" borderId="0" xfId="0" applyFont="1" applyBorder="1" applyAlignment="1"/>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1"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1" fillId="0" borderId="13" xfId="0" applyFont="1" applyBorder="1" applyAlignment="1">
      <alignment horizontal="left" vertical="center"/>
    </xf>
    <xf numFmtId="0" fontId="11" fillId="0" borderId="24" xfId="0" applyFont="1" applyBorder="1" applyAlignment="1">
      <alignment horizontal="left" vertical="center"/>
    </xf>
    <xf numFmtId="0" fontId="11" fillId="0" borderId="14" xfId="0" applyFont="1" applyBorder="1" applyAlignment="1">
      <alignment horizontal="left"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31" fillId="0" borderId="13" xfId="44" applyFont="1" applyFill="1" applyBorder="1" applyAlignment="1">
      <alignment horizontal="left" vertical="center"/>
    </xf>
    <xf numFmtId="0" fontId="31" fillId="0" borderId="14" xfId="44" applyFont="1" applyFill="1" applyBorder="1" applyAlignment="1">
      <alignment horizontal="left" vertical="center"/>
    </xf>
    <xf numFmtId="0" fontId="31" fillId="0" borderId="13" xfId="44" applyFont="1" applyFill="1" applyBorder="1" applyAlignment="1">
      <alignment horizontal="left" vertical="center" wrapText="1"/>
    </xf>
    <xf numFmtId="0" fontId="31" fillId="0" borderId="14" xfId="44" applyFont="1" applyFill="1" applyBorder="1" applyAlignment="1">
      <alignment horizontal="left" vertical="center" wrapText="1"/>
    </xf>
    <xf numFmtId="0" fontId="32" fillId="0" borderId="13" xfId="44" applyFont="1" applyFill="1" applyBorder="1" applyAlignment="1">
      <alignment horizontal="left" vertical="center" wrapText="1"/>
    </xf>
    <xf numFmtId="0" fontId="32" fillId="0" borderId="14" xfId="44" applyFont="1" applyFill="1" applyBorder="1" applyAlignment="1">
      <alignment horizontal="left" vertical="center"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31" fillId="0" borderId="13" xfId="44" applyFont="1" applyFill="1" applyBorder="1" applyAlignment="1">
      <alignment horizontal="left" wrapText="1"/>
    </xf>
    <xf numFmtId="0" fontId="31" fillId="0" borderId="14" xfId="44" applyFont="1" applyFill="1" applyBorder="1" applyAlignment="1">
      <alignment horizontal="left"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31" fillId="0" borderId="13" xfId="44" applyFont="1" applyFill="1" applyBorder="1" applyAlignment="1">
      <alignment horizontal="left"/>
    </xf>
    <xf numFmtId="0" fontId="31" fillId="0" borderId="14" xfId="44" applyFont="1" applyFill="1" applyBorder="1" applyAlignment="1">
      <alignment horizontal="left"/>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3" fillId="0" borderId="12" xfId="0" applyFont="1" applyFill="1" applyBorder="1" applyAlignment="1">
      <alignment horizontal="center" vertical="center" textRotation="90"/>
    </xf>
    <xf numFmtId="0" fontId="33" fillId="0" borderId="17" xfId="0" applyFont="1" applyFill="1" applyBorder="1" applyAlignment="1">
      <alignment horizontal="center" vertical="center" textRotation="90"/>
    </xf>
    <xf numFmtId="0" fontId="33" fillId="0" borderId="23" xfId="0" applyFont="1" applyFill="1" applyBorder="1" applyAlignment="1">
      <alignment horizontal="center" vertical="center" textRotation="90"/>
    </xf>
    <xf numFmtId="0" fontId="11" fillId="0" borderId="12" xfId="0" applyFont="1" applyFill="1" applyBorder="1" applyAlignment="1">
      <alignment horizontal="center" vertical="center" textRotation="90" wrapText="1"/>
    </xf>
    <xf numFmtId="0" fontId="11" fillId="0" borderId="17" xfId="0" applyFont="1" applyFill="1" applyBorder="1" applyAlignment="1">
      <alignment horizontal="center" vertical="center" textRotation="90" wrapText="1"/>
    </xf>
    <xf numFmtId="0" fontId="11" fillId="0" borderId="23" xfId="0" applyFont="1" applyFill="1" applyBorder="1" applyAlignment="1">
      <alignment horizontal="center" vertical="center" textRotation="90"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29" fillId="0" borderId="11" xfId="0" applyFont="1" applyFill="1" applyBorder="1" applyAlignment="1">
      <alignment horizontal="left"/>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0" xfId="43" applyFont="1" applyFill="1" applyBorder="1" applyAlignment="1">
      <alignment horizontal="center" wrapText="1"/>
    </xf>
    <xf numFmtId="0" fontId="2" fillId="0" borderId="13" xfId="43" applyFont="1" applyFill="1" applyBorder="1" applyAlignment="1">
      <alignment horizontal="left" vertical="top" wrapText="1"/>
    </xf>
    <xf numFmtId="0" fontId="2" fillId="0" borderId="14" xfId="43" applyFont="1" applyFill="1" applyBorder="1" applyAlignment="1">
      <alignment horizontal="left" vertical="top" wrapText="1"/>
    </xf>
    <xf numFmtId="0" fontId="11" fillId="0" borderId="13" xfId="43" applyFont="1" applyFill="1" applyBorder="1" applyAlignment="1">
      <alignment vertical="center" wrapText="1"/>
    </xf>
    <xf numFmtId="0" fontId="11" fillId="0" borderId="14" xfId="43" applyFont="1" applyFill="1" applyBorder="1" applyAlignment="1">
      <alignment vertical="center" wrapText="1"/>
    </xf>
    <xf numFmtId="0" fontId="2" fillId="0" borderId="13" xfId="43" applyFont="1" applyFill="1" applyBorder="1" applyAlignment="1">
      <alignment horizontal="justify" vertical="top" wrapText="1"/>
    </xf>
    <xf numFmtId="0" fontId="2" fillId="0" borderId="14" xfId="43" applyFont="1" applyFill="1" applyBorder="1" applyAlignment="1">
      <alignment horizontal="justify" vertical="top" wrapText="1"/>
    </xf>
    <xf numFmtId="0" fontId="2" fillId="0" borderId="13" xfId="43" applyFont="1" applyFill="1" applyBorder="1" applyAlignment="1">
      <alignment horizontal="left" vertical="center" wrapText="1"/>
    </xf>
    <xf numFmtId="0" fontId="2" fillId="0" borderId="14" xfId="43" applyFont="1" applyFill="1" applyBorder="1" applyAlignment="1">
      <alignment horizontal="left" vertical="center" wrapText="1"/>
    </xf>
    <xf numFmtId="0" fontId="11" fillId="0" borderId="12" xfId="43" applyFont="1" applyFill="1" applyBorder="1" applyAlignment="1">
      <alignment horizontal="center" vertical="center" wrapText="1"/>
    </xf>
    <xf numFmtId="0" fontId="11" fillId="0" borderId="17" xfId="43" applyFont="1" applyFill="1" applyBorder="1" applyAlignment="1">
      <alignment horizontal="center" vertical="center" wrapText="1"/>
    </xf>
    <xf numFmtId="0" fontId="11" fillId="0" borderId="23" xfId="43" applyFont="1" applyFill="1" applyBorder="1" applyAlignment="1">
      <alignment horizontal="center" vertical="center" wrapText="1"/>
    </xf>
    <xf numFmtId="0" fontId="11" fillId="0" borderId="13" xfId="43" applyFont="1" applyFill="1" applyBorder="1" applyAlignment="1">
      <alignment horizontal="center" vertical="center" wrapText="1"/>
    </xf>
    <xf numFmtId="0" fontId="11" fillId="0" borderId="24" xfId="43" applyFont="1" applyFill="1" applyBorder="1" applyAlignment="1">
      <alignment horizontal="center" vertical="center" wrapText="1"/>
    </xf>
    <xf numFmtId="0" fontId="11" fillId="0" borderId="14" xfId="43" applyFont="1" applyFill="1" applyBorder="1" applyAlignment="1">
      <alignment horizontal="center" vertical="center" wrapText="1"/>
    </xf>
    <xf numFmtId="0" fontId="11" fillId="0" borderId="12" xfId="43" applyFont="1" applyFill="1" applyBorder="1" applyAlignment="1">
      <alignment horizontal="center" vertical="center" textRotation="90" wrapText="1"/>
    </xf>
    <xf numFmtId="0" fontId="11" fillId="0" borderId="23" xfId="43" applyFont="1" applyFill="1" applyBorder="1" applyAlignment="1">
      <alignment horizontal="center" vertical="center" textRotation="90" wrapText="1"/>
    </xf>
    <xf numFmtId="0" fontId="11" fillId="0" borderId="18" xfId="43" applyFont="1" applyFill="1" applyBorder="1" applyAlignment="1">
      <alignment horizontal="center" vertical="center" wrapText="1"/>
    </xf>
    <xf numFmtId="0" fontId="11" fillId="0" borderId="16" xfId="43" applyFont="1" applyFill="1" applyBorder="1" applyAlignment="1">
      <alignment horizontal="center" vertical="center" wrapText="1"/>
    </xf>
    <xf numFmtId="0" fontId="11" fillId="0" borderId="19" xfId="43" applyFont="1" applyFill="1" applyBorder="1" applyAlignment="1">
      <alignment horizontal="center" vertical="center" wrapText="1"/>
    </xf>
    <xf numFmtId="0" fontId="11" fillId="0" borderId="20" xfId="43" applyFont="1" applyFill="1" applyBorder="1" applyAlignment="1">
      <alignment horizontal="center" vertical="center" wrapText="1"/>
    </xf>
    <xf numFmtId="0" fontId="11" fillId="0" borderId="22" xfId="43" applyFont="1" applyFill="1" applyBorder="1" applyAlignment="1">
      <alignment horizontal="center" vertical="center" wrapText="1"/>
    </xf>
    <xf numFmtId="0" fontId="11" fillId="0" borderId="21" xfId="43" applyFont="1" applyFill="1" applyBorder="1" applyAlignment="1">
      <alignment horizontal="center" vertical="center" wrapText="1"/>
    </xf>
    <xf numFmtId="0" fontId="27" fillId="0" borderId="0" xfId="0" applyFont="1" applyAlignment="1">
      <alignment horizontal="left" wrapText="1"/>
    </xf>
    <xf numFmtId="0" fontId="29" fillId="0" borderId="11" xfId="0" applyFont="1" applyBorder="1" applyAlignment="1">
      <alignment horizontal="center" vertical="center"/>
    </xf>
    <xf numFmtId="49" fontId="45" fillId="0" borderId="15" xfId="0" applyNumberFormat="1" applyFont="1" applyBorder="1" applyAlignment="1">
      <alignment horizontal="center" vertical="top"/>
    </xf>
    <xf numFmtId="49" fontId="45" fillId="0" borderId="0" xfId="0" applyNumberFormat="1" applyFont="1" applyBorder="1" applyAlignment="1">
      <alignment horizontal="center" vertical="top"/>
    </xf>
    <xf numFmtId="0" fontId="29" fillId="0" borderId="0" xfId="43" applyFont="1" applyFill="1" applyAlignment="1">
      <alignment horizontal="left" wrapText="1"/>
    </xf>
    <xf numFmtId="0" fontId="2" fillId="0" borderId="17" xfId="43" applyFont="1" applyFill="1" applyBorder="1" applyAlignment="1">
      <alignment horizontal="center" vertical="center" textRotation="90" wrapText="1"/>
    </xf>
    <xf numFmtId="0" fontId="2" fillId="0" borderId="13" xfId="43" applyFont="1" applyFill="1" applyBorder="1" applyAlignment="1">
      <alignment horizontal="center" vertical="center" wrapText="1"/>
    </xf>
    <xf numFmtId="0" fontId="2" fillId="0" borderId="24" xfId="43" applyFont="1" applyFill="1" applyBorder="1" applyAlignment="1">
      <alignment horizontal="center" vertical="center" wrapText="1"/>
    </xf>
    <xf numFmtId="0" fontId="2" fillId="0" borderId="14" xfId="43" applyFont="1" applyFill="1" applyBorder="1" applyAlignment="1">
      <alignment horizontal="center" vertical="center" wrapText="1"/>
    </xf>
    <xf numFmtId="0" fontId="32" fillId="0" borderId="12" xfId="43" applyFont="1" applyFill="1" applyBorder="1" applyAlignment="1">
      <alignment horizontal="center" vertical="center" textRotation="90" wrapText="1"/>
    </xf>
    <xf numFmtId="0" fontId="32" fillId="0" borderId="17" xfId="43" applyFont="1" applyFill="1" applyBorder="1" applyAlignment="1">
      <alignment horizontal="center" vertical="center" textRotation="90" wrapText="1"/>
    </xf>
    <xf numFmtId="0" fontId="32" fillId="0" borderId="23" xfId="43" applyFont="1" applyFill="1" applyBorder="1" applyAlignment="1">
      <alignment horizontal="center" vertical="center" textRotation="90"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Обычный" xfId="0" builtinId="0"/>
    <cellStyle name="Обычный 2" xfId="42"/>
    <cellStyle name="Обычный_31" xfId="43"/>
    <cellStyle name="Обычный_D-07 санкції" xfId="44"/>
    <cellStyle name="Финансовый [0]" xfId="45"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115" zoomScaleNormal="115" zoomScaleSheetLayoutView="130" workbookViewId="0">
      <selection activeCell="E46" sqref="E46"/>
    </sheetView>
  </sheetViews>
  <sheetFormatPr defaultRowHeight="12.75" x14ac:dyDescent="0.2"/>
  <cols>
    <col min="1" max="1" width="1.140625" style="142" customWidth="1"/>
    <col min="2" max="2" width="15.42578125" style="142" customWidth="1"/>
    <col min="3" max="3" width="2.7109375" style="142" customWidth="1"/>
    <col min="4" max="4" width="18.85546875" style="142" customWidth="1"/>
    <col min="5" max="5" width="16" style="142" customWidth="1"/>
    <col min="6" max="6" width="14.85546875" style="142" customWidth="1"/>
    <col min="7" max="7" width="11" style="142" customWidth="1"/>
    <col min="8" max="8" width="15.5703125" style="142" customWidth="1"/>
    <col min="9" max="16384" width="9.140625" style="142"/>
  </cols>
  <sheetData>
    <row r="1" spans="1:8" ht="12.95" customHeight="1" x14ac:dyDescent="0.2">
      <c r="E1" s="118" t="s">
        <v>296</v>
      </c>
    </row>
    <row r="3" spans="1:8" ht="18.95" customHeight="1" x14ac:dyDescent="0.3">
      <c r="B3" s="228" t="s">
        <v>297</v>
      </c>
      <c r="C3" s="228"/>
      <c r="D3" s="228"/>
      <c r="E3" s="228"/>
      <c r="F3" s="228"/>
      <c r="G3" s="228"/>
      <c r="H3" s="228"/>
    </row>
    <row r="4" spans="1:8" ht="18.95" customHeight="1" x14ac:dyDescent="0.3">
      <c r="B4" s="228" t="s">
        <v>298</v>
      </c>
      <c r="C4" s="228"/>
      <c r="D4" s="228"/>
      <c r="E4" s="228"/>
      <c r="F4" s="228"/>
      <c r="G4" s="228"/>
      <c r="H4" s="228"/>
    </row>
    <row r="5" spans="1:8" ht="18.95" customHeight="1" x14ac:dyDescent="0.3">
      <c r="B5" s="228"/>
      <c r="C5" s="228"/>
      <c r="D5" s="228"/>
      <c r="E5" s="228"/>
      <c r="F5" s="228"/>
      <c r="G5" s="228"/>
      <c r="H5" s="228"/>
    </row>
    <row r="6" spans="1:8" ht="18.95" customHeight="1" x14ac:dyDescent="0.3">
      <c r="B6" s="119"/>
      <c r="C6" s="119"/>
      <c r="D6" s="232" t="s">
        <v>374</v>
      </c>
      <c r="E6" s="232"/>
      <c r="F6" s="232"/>
      <c r="G6" s="119"/>
      <c r="H6" s="119"/>
    </row>
    <row r="7" spans="1:8" x14ac:dyDescent="0.2">
      <c r="E7" s="121" t="s">
        <v>299</v>
      </c>
    </row>
    <row r="8" spans="1:8" ht="18.95" customHeight="1" x14ac:dyDescent="0.3">
      <c r="D8" s="120"/>
      <c r="F8" s="119"/>
      <c r="G8" s="119"/>
      <c r="H8" s="119"/>
    </row>
    <row r="9" spans="1:8" ht="12.95" customHeight="1" x14ac:dyDescent="0.2">
      <c r="E9" s="121"/>
      <c r="F9" s="136"/>
      <c r="G9" s="136"/>
      <c r="H9" s="136"/>
    </row>
    <row r="10" spans="1:8" ht="12.95" customHeight="1" x14ac:dyDescent="0.2">
      <c r="E10" s="121"/>
      <c r="F10" s="136"/>
      <c r="G10" s="136"/>
      <c r="H10" s="136"/>
    </row>
    <row r="11" spans="1:8" ht="12.95" customHeight="1" x14ac:dyDescent="0.2">
      <c r="B11" s="140"/>
      <c r="C11" s="140"/>
      <c r="D11" s="140"/>
      <c r="E11" s="140"/>
    </row>
    <row r="12" spans="1:8" ht="12.95" customHeight="1" x14ac:dyDescent="0.2">
      <c r="A12" s="143"/>
      <c r="B12" s="229" t="s">
        <v>300</v>
      </c>
      <c r="C12" s="230"/>
      <c r="D12" s="231"/>
      <c r="E12" s="122" t="s">
        <v>301</v>
      </c>
      <c r="F12" s="135"/>
      <c r="G12" s="118" t="s">
        <v>302</v>
      </c>
    </row>
    <row r="13" spans="1:8" ht="12.95" customHeight="1" x14ac:dyDescent="0.2">
      <c r="A13" s="143"/>
      <c r="B13" s="123"/>
      <c r="C13" s="124"/>
      <c r="D13" s="143"/>
      <c r="E13" s="144"/>
      <c r="F13" s="135"/>
      <c r="G13" s="125" t="s">
        <v>303</v>
      </c>
    </row>
    <row r="14" spans="1:8" ht="37.5" customHeight="1" x14ac:dyDescent="0.2">
      <c r="A14" s="143"/>
      <c r="B14" s="208" t="s">
        <v>304</v>
      </c>
      <c r="C14" s="209"/>
      <c r="D14" s="210"/>
      <c r="E14" s="129" t="s">
        <v>305</v>
      </c>
      <c r="F14" s="135"/>
      <c r="G14" s="125"/>
    </row>
    <row r="15" spans="1:8" ht="12.75" customHeight="1" x14ac:dyDescent="0.2">
      <c r="A15" s="143"/>
      <c r="B15" s="126"/>
      <c r="C15" s="127"/>
      <c r="D15" s="128"/>
      <c r="E15" s="129"/>
      <c r="G15" s="130" t="s">
        <v>306</v>
      </c>
    </row>
    <row r="16" spans="1:8" ht="12.75" customHeight="1" x14ac:dyDescent="0.2">
      <c r="A16" s="143"/>
      <c r="B16" s="126"/>
      <c r="C16" s="127"/>
      <c r="D16" s="128"/>
      <c r="E16" s="129"/>
      <c r="F16" s="206" t="s">
        <v>307</v>
      </c>
      <c r="G16" s="207"/>
      <c r="H16" s="207"/>
    </row>
    <row r="17" spans="1:8" ht="12.75" customHeight="1" x14ac:dyDescent="0.2">
      <c r="A17" s="143"/>
      <c r="B17" s="208" t="s">
        <v>308</v>
      </c>
      <c r="C17" s="209"/>
      <c r="D17" s="210"/>
      <c r="E17" s="129"/>
      <c r="F17" s="202" t="s">
        <v>323</v>
      </c>
      <c r="G17" s="203"/>
      <c r="H17" s="203"/>
    </row>
    <row r="18" spans="1:8" ht="12.75" customHeight="1" x14ac:dyDescent="0.2">
      <c r="A18" s="143"/>
      <c r="B18" s="208" t="s">
        <v>309</v>
      </c>
      <c r="C18" s="209"/>
      <c r="D18" s="210"/>
      <c r="E18" s="129"/>
    </row>
    <row r="19" spans="1:8" ht="12.75" customHeight="1" x14ac:dyDescent="0.2">
      <c r="A19" s="143"/>
      <c r="B19" s="208" t="s">
        <v>310</v>
      </c>
      <c r="C19" s="209"/>
      <c r="D19" s="210"/>
      <c r="E19" s="129" t="s">
        <v>311</v>
      </c>
      <c r="F19" s="211" t="s">
        <v>324</v>
      </c>
      <c r="G19" s="212"/>
      <c r="H19" s="212"/>
    </row>
    <row r="20" spans="1:8" ht="12.95" customHeight="1" x14ac:dyDescent="0.2">
      <c r="A20" s="143"/>
      <c r="B20" s="213" t="s">
        <v>313</v>
      </c>
      <c r="C20" s="214"/>
      <c r="D20" s="215"/>
      <c r="E20" s="131" t="s">
        <v>314</v>
      </c>
      <c r="F20" s="204" t="s">
        <v>325</v>
      </c>
      <c r="G20" s="205"/>
      <c r="H20" s="205"/>
    </row>
    <row r="21" spans="1:8" ht="12.95" customHeight="1" x14ac:dyDescent="0.2">
      <c r="A21" s="143"/>
      <c r="B21" s="132"/>
      <c r="C21" s="133"/>
      <c r="D21" s="143"/>
      <c r="E21" s="144"/>
      <c r="F21" s="206" t="s">
        <v>366</v>
      </c>
      <c r="G21" s="207"/>
      <c r="H21" s="207"/>
    </row>
    <row r="22" spans="1:8" ht="12.75" customHeight="1" x14ac:dyDescent="0.2">
      <c r="A22" s="143"/>
      <c r="B22" s="208" t="s">
        <v>315</v>
      </c>
      <c r="C22" s="209"/>
      <c r="D22" s="210"/>
      <c r="E22" s="134" t="s">
        <v>316</v>
      </c>
      <c r="F22" s="135"/>
      <c r="G22" s="136"/>
      <c r="H22" s="136"/>
    </row>
    <row r="23" spans="1:8" ht="12.75" customHeight="1" x14ac:dyDescent="0.2">
      <c r="A23" s="143"/>
      <c r="B23" s="208"/>
      <c r="C23" s="209"/>
      <c r="D23" s="210"/>
      <c r="E23" s="134" t="s">
        <v>317</v>
      </c>
      <c r="F23" s="135"/>
      <c r="G23" s="130"/>
    </row>
    <row r="24" spans="1:8" ht="12.95" customHeight="1" x14ac:dyDescent="0.2">
      <c r="A24" s="143"/>
      <c r="B24" s="135"/>
      <c r="C24" s="136"/>
      <c r="D24" s="143"/>
      <c r="E24" s="131"/>
      <c r="F24" s="206" t="s">
        <v>312</v>
      </c>
      <c r="G24" s="207"/>
      <c r="H24" s="207"/>
    </row>
    <row r="25" spans="1:8" ht="12.95" customHeight="1" x14ac:dyDescent="0.2">
      <c r="A25" s="143"/>
      <c r="B25" s="135"/>
      <c r="C25" s="136"/>
      <c r="D25" s="143"/>
      <c r="E25" s="131"/>
      <c r="F25" s="135"/>
      <c r="G25" s="130"/>
    </row>
    <row r="26" spans="1:8" ht="12.95" customHeight="1" x14ac:dyDescent="0.2">
      <c r="A26" s="143"/>
      <c r="B26" s="145"/>
      <c r="C26" s="140"/>
      <c r="D26" s="141"/>
      <c r="E26" s="146"/>
      <c r="F26" s="135"/>
    </row>
    <row r="27" spans="1:8" ht="12.95" customHeight="1" x14ac:dyDescent="0.2">
      <c r="B27" s="147"/>
      <c r="C27" s="147"/>
      <c r="D27" s="147"/>
      <c r="E27" s="147"/>
    </row>
    <row r="28" spans="1:8" ht="12.95" customHeight="1" x14ac:dyDescent="0.2">
      <c r="B28" s="136"/>
      <c r="C28" s="136"/>
      <c r="D28" s="136"/>
      <c r="E28" s="136"/>
    </row>
    <row r="29" spans="1:8" ht="12.95" customHeight="1" x14ac:dyDescent="0.2">
      <c r="B29" s="136"/>
      <c r="C29" s="136"/>
      <c r="D29" s="136"/>
      <c r="E29" s="136"/>
    </row>
    <row r="30" spans="1:8" ht="12.95" customHeight="1" x14ac:dyDescent="0.2">
      <c r="B30" s="136"/>
      <c r="C30" s="136"/>
      <c r="D30" s="136"/>
      <c r="E30" s="136"/>
    </row>
    <row r="31" spans="1:8" ht="12.95" customHeight="1" x14ac:dyDescent="0.2">
      <c r="B31" s="136"/>
      <c r="C31" s="136"/>
      <c r="D31" s="136"/>
      <c r="E31" s="136"/>
    </row>
    <row r="32" spans="1:8" ht="12.95" customHeight="1" x14ac:dyDescent="0.2">
      <c r="B32" s="136"/>
      <c r="C32" s="136"/>
      <c r="D32" s="136"/>
      <c r="E32" s="136"/>
    </row>
    <row r="34" spans="1:9" ht="12.95" customHeight="1" x14ac:dyDescent="0.2">
      <c r="B34" s="140"/>
      <c r="C34" s="140"/>
      <c r="D34" s="140"/>
      <c r="E34" s="140"/>
      <c r="F34" s="140"/>
      <c r="G34" s="140"/>
      <c r="H34" s="140"/>
    </row>
    <row r="35" spans="1:9" ht="12.95" customHeight="1" x14ac:dyDescent="0.2">
      <c r="A35" s="143"/>
      <c r="B35" s="137" t="s">
        <v>318</v>
      </c>
      <c r="C35" s="138"/>
      <c r="D35" s="147"/>
      <c r="E35" s="147"/>
      <c r="F35" s="147"/>
      <c r="G35" s="147"/>
      <c r="H35" s="148"/>
      <c r="I35" s="136"/>
    </row>
    <row r="36" spans="1:9" ht="12.95" customHeight="1" x14ac:dyDescent="0.2">
      <c r="A36" s="143"/>
      <c r="B36" s="135"/>
      <c r="C36" s="136"/>
      <c r="D36" s="136"/>
      <c r="E36" s="136"/>
      <c r="F36" s="136"/>
      <c r="G36" s="136"/>
      <c r="H36" s="143"/>
      <c r="I36" s="136"/>
    </row>
    <row r="37" spans="1:9" ht="12.95" customHeight="1" x14ac:dyDescent="0.2">
      <c r="A37" s="143"/>
      <c r="B37" s="219" t="s">
        <v>319</v>
      </c>
      <c r="C37" s="220"/>
      <c r="D37" s="221" t="s">
        <v>375</v>
      </c>
      <c r="E37" s="221"/>
      <c r="F37" s="221"/>
      <c r="G37" s="221"/>
      <c r="H37" s="222"/>
      <c r="I37" s="136"/>
    </row>
    <row r="38" spans="1:9" ht="12.95" customHeight="1" x14ac:dyDescent="0.2">
      <c r="A38" s="143"/>
      <c r="B38" s="135"/>
      <c r="C38" s="136"/>
      <c r="D38" s="147"/>
      <c r="E38" s="147"/>
      <c r="F38" s="147"/>
      <c r="G38" s="147"/>
      <c r="H38" s="148"/>
      <c r="I38" s="136"/>
    </row>
    <row r="39" spans="1:9" ht="12.95" customHeight="1" x14ac:dyDescent="0.2">
      <c r="A39" s="143"/>
      <c r="B39" s="135" t="s">
        <v>320</v>
      </c>
      <c r="C39" s="136"/>
      <c r="D39" s="223" t="s">
        <v>376</v>
      </c>
      <c r="E39" s="221"/>
      <c r="F39" s="221"/>
      <c r="G39" s="221"/>
      <c r="H39" s="222"/>
      <c r="I39" s="136"/>
    </row>
    <row r="40" spans="1:9" ht="12.95" customHeight="1" x14ac:dyDescent="0.2">
      <c r="A40" s="143"/>
      <c r="B40" s="135"/>
      <c r="C40" s="136"/>
      <c r="D40" s="136"/>
      <c r="E40" s="136"/>
      <c r="F40" s="136"/>
      <c r="G40" s="136"/>
      <c r="H40" s="143"/>
      <c r="I40" s="136"/>
    </row>
    <row r="41" spans="1:9" ht="12.95" customHeight="1" x14ac:dyDescent="0.2">
      <c r="A41" s="143"/>
      <c r="B41" s="224"/>
      <c r="C41" s="225"/>
      <c r="D41" s="225"/>
      <c r="E41" s="225"/>
      <c r="F41" s="225"/>
      <c r="G41" s="225"/>
      <c r="H41" s="226"/>
    </row>
    <row r="42" spans="1:9" ht="12.75" customHeight="1" x14ac:dyDescent="0.2">
      <c r="A42" s="143"/>
      <c r="B42" s="216" t="s">
        <v>321</v>
      </c>
      <c r="C42" s="217"/>
      <c r="D42" s="217"/>
      <c r="E42" s="217"/>
      <c r="F42" s="217"/>
      <c r="G42" s="217"/>
      <c r="H42" s="218"/>
    </row>
    <row r="43" spans="1:9" ht="12.95" customHeight="1" x14ac:dyDescent="0.2">
      <c r="A43" s="143"/>
      <c r="B43" s="135"/>
      <c r="C43" s="136"/>
      <c r="D43" s="136"/>
      <c r="E43" s="136"/>
      <c r="F43" s="136"/>
      <c r="G43" s="136"/>
      <c r="H43" s="143"/>
      <c r="I43" s="136"/>
    </row>
    <row r="44" spans="1:9" ht="12.95" customHeight="1" x14ac:dyDescent="0.2">
      <c r="A44" s="143"/>
      <c r="B44" s="227"/>
      <c r="C44" s="221"/>
      <c r="D44" s="221"/>
      <c r="E44" s="221"/>
      <c r="F44" s="221"/>
      <c r="G44" s="221"/>
      <c r="H44" s="222"/>
      <c r="I44" s="136"/>
    </row>
    <row r="45" spans="1:9" ht="12.95" customHeight="1" x14ac:dyDescent="0.2">
      <c r="A45" s="143"/>
      <c r="B45" s="216" t="s">
        <v>322</v>
      </c>
      <c r="C45" s="217"/>
      <c r="D45" s="217"/>
      <c r="E45" s="217"/>
      <c r="F45" s="217"/>
      <c r="G45" s="217"/>
      <c r="H45" s="218"/>
      <c r="I45" s="136"/>
    </row>
    <row r="46" spans="1:9" ht="12.95" customHeight="1" x14ac:dyDescent="0.2">
      <c r="A46" s="143"/>
      <c r="B46" s="145"/>
      <c r="C46" s="140"/>
      <c r="D46" s="140"/>
      <c r="E46" s="140"/>
      <c r="F46" s="140"/>
      <c r="G46" s="140"/>
      <c r="H46" s="141"/>
      <c r="I46" s="136"/>
    </row>
    <row r="47" spans="1:9" ht="12.95" customHeight="1" x14ac:dyDescent="0.2">
      <c r="B47" s="147"/>
      <c r="C47" s="147"/>
      <c r="D47" s="147"/>
      <c r="E47" s="147"/>
      <c r="F47" s="147"/>
      <c r="G47" s="147"/>
      <c r="H47" s="147"/>
    </row>
  </sheetData>
  <mergeCells count="24">
    <mergeCell ref="B3:H3"/>
    <mergeCell ref="B4:H4"/>
    <mergeCell ref="B5:H5"/>
    <mergeCell ref="B12:D12"/>
    <mergeCell ref="B14:D14"/>
    <mergeCell ref="F16:H16"/>
    <mergeCell ref="D6:F6"/>
    <mergeCell ref="B45:H45"/>
    <mergeCell ref="B37:C37"/>
    <mergeCell ref="D37:H37"/>
    <mergeCell ref="D39:H39"/>
    <mergeCell ref="B41:H41"/>
    <mergeCell ref="B42:H42"/>
    <mergeCell ref="B44:H44"/>
    <mergeCell ref="F17:H17"/>
    <mergeCell ref="F20:H20"/>
    <mergeCell ref="F21:H21"/>
    <mergeCell ref="F24:H24"/>
    <mergeCell ref="B18:D18"/>
    <mergeCell ref="B19:D19"/>
    <mergeCell ref="F19:H19"/>
    <mergeCell ref="B20:D20"/>
    <mergeCell ref="B22:D23"/>
    <mergeCell ref="B17:D17"/>
  </mergeCells>
  <phoneticPr fontId="5" type="noConversion"/>
  <pageMargins left="0.75" right="0.75" top="1" bottom="1" header="0.5" footer="0.5"/>
  <pageSetup paperSize="9" scale="92" orientation="portrait" r:id="rId1"/>
  <headerFooter alignWithMargins="0">
    <oddFooter>&amp;C&amp;LB095D72C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6"/>
  <sheetViews>
    <sheetView zoomScaleNormal="100" workbookViewId="0">
      <selection activeCell="C22" sqref="C22:C24"/>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x14ac:dyDescent="0.25">
      <c r="A1" s="403" t="s">
        <v>274</v>
      </c>
      <c r="B1" s="403"/>
      <c r="C1" s="403"/>
      <c r="D1" s="403"/>
      <c r="E1" s="403"/>
      <c r="F1" s="403"/>
      <c r="G1" s="403"/>
      <c r="H1" s="403"/>
      <c r="I1" s="403"/>
      <c r="J1" s="403"/>
      <c r="K1" s="403"/>
      <c r="L1" s="403"/>
    </row>
    <row r="2" spans="1:12" ht="15" customHeight="1" x14ac:dyDescent="0.2">
      <c r="A2" s="391" t="s">
        <v>123</v>
      </c>
      <c r="B2" s="393" t="s">
        <v>188</v>
      </c>
      <c r="C2" s="394"/>
      <c r="D2" s="408" t="s">
        <v>267</v>
      </c>
      <c r="E2" s="385" t="s">
        <v>189</v>
      </c>
      <c r="F2" s="385" t="s">
        <v>190</v>
      </c>
      <c r="G2" s="385" t="s">
        <v>268</v>
      </c>
      <c r="H2" s="388" t="s">
        <v>191</v>
      </c>
      <c r="I2" s="389"/>
      <c r="J2" s="389"/>
      <c r="K2" s="390"/>
      <c r="L2" s="408" t="s">
        <v>194</v>
      </c>
    </row>
    <row r="3" spans="1:12" ht="12.75" customHeight="1" x14ac:dyDescent="0.2">
      <c r="A3" s="404"/>
      <c r="B3" s="395"/>
      <c r="C3" s="396"/>
      <c r="D3" s="409"/>
      <c r="E3" s="386"/>
      <c r="F3" s="386"/>
      <c r="G3" s="386"/>
      <c r="H3" s="391" t="s">
        <v>192</v>
      </c>
      <c r="I3" s="405" t="s">
        <v>71</v>
      </c>
      <c r="J3" s="406"/>
      <c r="K3" s="407"/>
      <c r="L3" s="409"/>
    </row>
    <row r="4" spans="1:12" ht="81" customHeight="1" x14ac:dyDescent="0.2">
      <c r="A4" s="404"/>
      <c r="B4" s="397"/>
      <c r="C4" s="398"/>
      <c r="D4" s="410"/>
      <c r="E4" s="387"/>
      <c r="F4" s="387"/>
      <c r="G4" s="387"/>
      <c r="H4" s="392"/>
      <c r="I4" s="115" t="s">
        <v>233</v>
      </c>
      <c r="J4" s="115" t="s">
        <v>234</v>
      </c>
      <c r="K4" s="116" t="s">
        <v>193</v>
      </c>
      <c r="L4" s="410"/>
    </row>
    <row r="5" spans="1:12" s="41" customFormat="1" ht="11.25" x14ac:dyDescent="0.2">
      <c r="A5" s="117" t="s">
        <v>73</v>
      </c>
      <c r="B5" s="376" t="s">
        <v>74</v>
      </c>
      <c r="C5" s="376"/>
      <c r="D5" s="117">
        <v>1</v>
      </c>
      <c r="E5" s="117">
        <v>2</v>
      </c>
      <c r="F5" s="117">
        <v>3</v>
      </c>
      <c r="G5" s="117">
        <v>4</v>
      </c>
      <c r="H5" s="117">
        <v>5</v>
      </c>
      <c r="I5" s="117">
        <v>6</v>
      </c>
      <c r="J5" s="117">
        <v>7</v>
      </c>
      <c r="K5" s="117">
        <v>8</v>
      </c>
      <c r="L5" s="117">
        <v>9</v>
      </c>
    </row>
    <row r="6" spans="1:12" ht="65.25" customHeight="1" x14ac:dyDescent="0.2">
      <c r="A6" s="115">
        <v>1</v>
      </c>
      <c r="B6" s="377" t="s">
        <v>196</v>
      </c>
      <c r="C6" s="378"/>
      <c r="D6" s="199">
        <v>5</v>
      </c>
      <c r="E6" s="199">
        <v>15</v>
      </c>
      <c r="F6" s="199">
        <v>5</v>
      </c>
      <c r="G6" s="199">
        <v>1</v>
      </c>
      <c r="H6" s="199">
        <v>6</v>
      </c>
      <c r="I6" s="199"/>
      <c r="J6" s="199"/>
      <c r="K6" s="199">
        <v>4</v>
      </c>
      <c r="L6" s="199">
        <v>8</v>
      </c>
    </row>
    <row r="7" spans="1:12" ht="28.5" customHeight="1" x14ac:dyDescent="0.2">
      <c r="A7" s="115">
        <v>2</v>
      </c>
      <c r="B7" s="377" t="s">
        <v>275</v>
      </c>
      <c r="C7" s="378"/>
      <c r="D7" s="199">
        <v>1</v>
      </c>
      <c r="E7" s="199">
        <v>2</v>
      </c>
      <c r="F7" s="199"/>
      <c r="G7" s="199"/>
      <c r="H7" s="199">
        <v>3</v>
      </c>
      <c r="I7" s="199"/>
      <c r="J7" s="199"/>
      <c r="K7" s="199">
        <v>3</v>
      </c>
      <c r="L7" s="199"/>
    </row>
    <row r="8" spans="1:12" ht="39" customHeight="1" x14ac:dyDescent="0.2">
      <c r="A8" s="115">
        <v>3</v>
      </c>
      <c r="B8" s="381" t="s">
        <v>197</v>
      </c>
      <c r="C8" s="382"/>
      <c r="D8" s="199"/>
      <c r="E8" s="199">
        <v>2</v>
      </c>
      <c r="F8" s="199">
        <v>1</v>
      </c>
      <c r="G8" s="199"/>
      <c r="H8" s="199"/>
      <c r="I8" s="199"/>
      <c r="J8" s="199"/>
      <c r="K8" s="199"/>
      <c r="L8" s="199">
        <v>1</v>
      </c>
    </row>
    <row r="9" spans="1:12" ht="41.25" customHeight="1" x14ac:dyDescent="0.2">
      <c r="A9" s="115">
        <v>4</v>
      </c>
      <c r="B9" s="383" t="s">
        <v>198</v>
      </c>
      <c r="C9" s="384"/>
      <c r="D9" s="199"/>
      <c r="E9" s="199"/>
      <c r="F9" s="199"/>
      <c r="G9" s="199"/>
      <c r="H9" s="199"/>
      <c r="I9" s="199"/>
      <c r="J9" s="199"/>
      <c r="K9" s="199"/>
      <c r="L9" s="199"/>
    </row>
    <row r="10" spans="1:12" ht="69.75" customHeight="1" x14ac:dyDescent="0.2">
      <c r="A10" s="115">
        <v>5</v>
      </c>
      <c r="B10" s="377" t="s">
        <v>199</v>
      </c>
      <c r="C10" s="378"/>
      <c r="D10" s="199">
        <v>5</v>
      </c>
      <c r="E10" s="199">
        <v>14</v>
      </c>
      <c r="F10" s="199">
        <v>7</v>
      </c>
      <c r="G10" s="199"/>
      <c r="H10" s="199">
        <v>6</v>
      </c>
      <c r="I10" s="199"/>
      <c r="J10" s="199"/>
      <c r="K10" s="199">
        <v>3</v>
      </c>
      <c r="L10" s="199">
        <v>6</v>
      </c>
    </row>
    <row r="11" spans="1:12" ht="17.25" customHeight="1" x14ac:dyDescent="0.2">
      <c r="A11" s="115">
        <v>6</v>
      </c>
      <c r="B11" s="379" t="s">
        <v>195</v>
      </c>
      <c r="C11" s="380"/>
      <c r="D11" s="200">
        <f t="shared" ref="D11:L11" si="0">SUM(D6:D10)</f>
        <v>11</v>
      </c>
      <c r="E11" s="200">
        <f t="shared" si="0"/>
        <v>33</v>
      </c>
      <c r="F11" s="200">
        <f t="shared" si="0"/>
        <v>13</v>
      </c>
      <c r="G11" s="200">
        <f t="shared" si="0"/>
        <v>1</v>
      </c>
      <c r="H11" s="200">
        <f t="shared" si="0"/>
        <v>15</v>
      </c>
      <c r="I11" s="200">
        <f t="shared" si="0"/>
        <v>0</v>
      </c>
      <c r="J11" s="200">
        <f t="shared" si="0"/>
        <v>0</v>
      </c>
      <c r="K11" s="200">
        <f t="shared" si="0"/>
        <v>10</v>
      </c>
      <c r="L11" s="200">
        <f t="shared" si="0"/>
        <v>15</v>
      </c>
    </row>
    <row r="12" spans="1:12" ht="5.25" hidden="1" customHeight="1" x14ac:dyDescent="0.2"/>
    <row r="13" spans="1:12" ht="7.5" customHeight="1" x14ac:dyDescent="0.25">
      <c r="B13" s="399"/>
      <c r="C13" s="399"/>
      <c r="D13" s="399"/>
      <c r="E13" s="51"/>
      <c r="F13" s="51"/>
      <c r="G13" s="52"/>
      <c r="H13" s="52"/>
      <c r="I13" s="52"/>
      <c r="J13" s="52"/>
      <c r="K13" s="52"/>
    </row>
    <row r="14" spans="1:12" ht="15" customHeight="1" x14ac:dyDescent="0.2"/>
    <row r="15" spans="1:12" s="55" customFormat="1" ht="15" customHeight="1" x14ac:dyDescent="0.25">
      <c r="B15" s="169" t="s">
        <v>372</v>
      </c>
      <c r="C15" s="170"/>
      <c r="D15" s="171"/>
      <c r="E15" s="400" t="s">
        <v>390</v>
      </c>
      <c r="F15" s="400"/>
      <c r="G15" s="400"/>
      <c r="H15" s="139"/>
    </row>
    <row r="16" spans="1:12" s="55" customFormat="1" ht="15" customHeight="1" x14ac:dyDescent="0.2">
      <c r="B16" s="172"/>
      <c r="C16" s="173" t="s">
        <v>225</v>
      </c>
      <c r="D16" s="174"/>
      <c r="E16" s="401" t="s">
        <v>226</v>
      </c>
      <c r="F16" s="401"/>
      <c r="G16" s="401"/>
      <c r="H16" s="82" t="s">
        <v>391</v>
      </c>
    </row>
    <row r="17" spans="2:10" s="55" customFormat="1" ht="11.25" customHeight="1" x14ac:dyDescent="0.2">
      <c r="B17" s="172"/>
      <c r="C17" s="174"/>
      <c r="D17" s="174"/>
      <c r="E17" s="175" t="s">
        <v>391</v>
      </c>
      <c r="F17" s="175" t="s">
        <v>391</v>
      </c>
      <c r="G17" s="175" t="s">
        <v>391</v>
      </c>
      <c r="H17" s="82" t="s">
        <v>391</v>
      </c>
    </row>
    <row r="18" spans="2:10" s="55" customFormat="1" ht="15" customHeight="1" x14ac:dyDescent="0.2">
      <c r="B18" s="169" t="s">
        <v>373</v>
      </c>
      <c r="C18" s="170"/>
      <c r="D18" s="171"/>
      <c r="E18" s="400" t="s">
        <v>392</v>
      </c>
      <c r="F18" s="400"/>
      <c r="G18" s="400"/>
      <c r="H18" s="53"/>
      <c r="I18" s="53"/>
      <c r="J18" s="53"/>
    </row>
    <row r="19" spans="2:10" s="55" customFormat="1" ht="15" customHeight="1" x14ac:dyDescent="0.2">
      <c r="B19" s="176" t="s">
        <v>391</v>
      </c>
      <c r="C19" s="173" t="s">
        <v>225</v>
      </c>
      <c r="D19" s="174"/>
      <c r="E19" s="402" t="s">
        <v>226</v>
      </c>
      <c r="F19" s="402"/>
      <c r="G19" s="402"/>
      <c r="H19" s="54" t="s">
        <v>391</v>
      </c>
      <c r="I19" s="53"/>
      <c r="J19" s="53"/>
    </row>
    <row r="20" spans="2:10" s="55" customFormat="1" ht="11.25" customHeight="1" x14ac:dyDescent="0.2">
      <c r="B20" s="172"/>
      <c r="C20" s="174"/>
      <c r="D20" s="174"/>
      <c r="E20" s="175" t="s">
        <v>391</v>
      </c>
      <c r="F20" s="175" t="s">
        <v>391</v>
      </c>
      <c r="G20" s="176" t="s">
        <v>391</v>
      </c>
      <c r="H20" s="54" t="s">
        <v>391</v>
      </c>
      <c r="I20" s="53"/>
      <c r="J20" s="53"/>
    </row>
    <row r="21" spans="2:10" s="55" customFormat="1" ht="11.25" customHeight="1" x14ac:dyDescent="0.2">
      <c r="B21" s="172"/>
      <c r="C21" s="174"/>
      <c r="D21" s="174"/>
      <c r="E21" s="175" t="s">
        <v>391</v>
      </c>
      <c r="F21" s="175" t="s">
        <v>391</v>
      </c>
      <c r="G21" s="176" t="s">
        <v>391</v>
      </c>
      <c r="H21" s="54" t="s">
        <v>391</v>
      </c>
      <c r="I21" s="53"/>
      <c r="J21" s="53"/>
    </row>
    <row r="22" spans="2:10" s="55" customFormat="1" ht="15" customHeight="1" x14ac:dyDescent="0.2">
      <c r="B22" s="176" t="s">
        <v>369</v>
      </c>
      <c r="C22" s="201" t="s">
        <v>393</v>
      </c>
      <c r="D22" s="174"/>
      <c r="E22" s="175" t="s">
        <v>391</v>
      </c>
      <c r="F22" s="175" t="s">
        <v>391</v>
      </c>
      <c r="G22" s="176" t="s">
        <v>391</v>
      </c>
      <c r="H22" s="54" t="s">
        <v>391</v>
      </c>
      <c r="I22" s="53"/>
      <c r="J22" s="53"/>
    </row>
    <row r="23" spans="2:10" s="55" customFormat="1" ht="15" customHeight="1" x14ac:dyDescent="0.2">
      <c r="B23" s="176" t="s">
        <v>370</v>
      </c>
      <c r="C23" s="201" t="s">
        <v>393</v>
      </c>
      <c r="D23" s="174"/>
      <c r="E23" s="175" t="s">
        <v>391</v>
      </c>
      <c r="F23" s="175" t="s">
        <v>391</v>
      </c>
      <c r="G23" s="176" t="s">
        <v>391</v>
      </c>
      <c r="H23" s="54" t="s">
        <v>391</v>
      </c>
      <c r="I23" s="53"/>
      <c r="J23" s="53"/>
    </row>
    <row r="24" spans="2:10" s="55" customFormat="1" ht="15" customHeight="1" x14ac:dyDescent="0.2">
      <c r="B24" s="176" t="s">
        <v>371</v>
      </c>
      <c r="C24" s="201" t="s">
        <v>394</v>
      </c>
      <c r="D24" s="174"/>
      <c r="E24" s="175" t="s">
        <v>391</v>
      </c>
      <c r="F24" s="175" t="s">
        <v>391</v>
      </c>
      <c r="G24" s="176" t="s">
        <v>391</v>
      </c>
      <c r="H24" s="54" t="s">
        <v>391</v>
      </c>
      <c r="I24" s="53"/>
      <c r="J24" s="53"/>
    </row>
    <row r="25" spans="2:10" s="55" customFormat="1" ht="15" customHeight="1" x14ac:dyDescent="0.2">
      <c r="B25" s="176" t="s">
        <v>391</v>
      </c>
      <c r="C25" s="174"/>
      <c r="D25" s="174"/>
      <c r="E25" s="175" t="s">
        <v>391</v>
      </c>
      <c r="F25" s="175" t="s">
        <v>391</v>
      </c>
      <c r="G25" s="176" t="s">
        <v>391</v>
      </c>
      <c r="H25" s="54" t="s">
        <v>391</v>
      </c>
      <c r="I25" s="53"/>
      <c r="J25" s="53"/>
    </row>
    <row r="26" spans="2:10" ht="15" customHeight="1" x14ac:dyDescent="0.2">
      <c r="B26" s="170" t="s">
        <v>395</v>
      </c>
      <c r="C26" s="177"/>
      <c r="D26" s="177"/>
      <c r="E26" s="172"/>
      <c r="F26" s="172"/>
      <c r="G26" s="172"/>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honeticPr fontId="5" type="noConversion"/>
  <pageMargins left="0.74803149606299213" right="0.74803149606299213" top="0.59055118110236227" bottom="0.78740157480314965" header="0.39370078740157483" footer="0.51181102362204722"/>
  <pageSetup paperSize="9" scale="82" firstPageNumber="17" orientation="landscape" useFirstPageNumber="1" r:id="rId1"/>
  <headerFooter>
    <oddFooter>&amp;R&amp;P&amp;C&amp;CФорма № Зведений- 1-1, Підрозділ: ТУ ДСА України в Хмельницькій областi, Початок періоду: 01.01.2016, Кінець періоду: 30.06.2016&amp;LB095D72C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topLeftCell="A4" zoomScaleNormal="100" workbookViewId="0">
      <selection activeCell="C6" sqref="C6:G14"/>
    </sheetView>
  </sheetViews>
  <sheetFormatPr defaultRowHeight="15.75" x14ac:dyDescent="0.2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x14ac:dyDescent="0.2">
      <c r="A1" s="237" t="s">
        <v>235</v>
      </c>
      <c r="B1" s="237"/>
      <c r="C1" s="237"/>
      <c r="D1" s="237"/>
      <c r="E1" s="237"/>
      <c r="F1" s="237"/>
      <c r="G1" s="237"/>
    </row>
    <row r="2" spans="1:7" s="43" customFormat="1" ht="25.5" customHeight="1" x14ac:dyDescent="0.2">
      <c r="A2" s="238" t="s">
        <v>163</v>
      </c>
      <c r="B2" s="240" t="s">
        <v>124</v>
      </c>
      <c r="C2" s="67" t="s">
        <v>159</v>
      </c>
      <c r="D2" s="67"/>
      <c r="E2" s="233" t="s">
        <v>162</v>
      </c>
      <c r="F2" s="234"/>
      <c r="G2" s="235" t="s">
        <v>82</v>
      </c>
    </row>
    <row r="3" spans="1:7" s="43" customFormat="1" ht="18.75" customHeight="1" x14ac:dyDescent="0.2">
      <c r="A3" s="239"/>
      <c r="B3" s="241"/>
      <c r="C3" s="243" t="s">
        <v>229</v>
      </c>
      <c r="D3" s="243" t="s">
        <v>160</v>
      </c>
      <c r="E3" s="235" t="s">
        <v>63</v>
      </c>
      <c r="F3" s="166"/>
      <c r="G3" s="242"/>
    </row>
    <row r="4" spans="1:7" s="43" customFormat="1" ht="64.5" customHeight="1" x14ac:dyDescent="0.2">
      <c r="A4" s="239"/>
      <c r="B4" s="241"/>
      <c r="C4" s="244"/>
      <c r="D4" s="244"/>
      <c r="E4" s="236"/>
      <c r="F4" s="83" t="s">
        <v>161</v>
      </c>
      <c r="G4" s="242"/>
    </row>
    <row r="5" spans="1:7" s="45" customFormat="1" ht="13.5" customHeight="1" x14ac:dyDescent="0.2">
      <c r="A5" s="68" t="s">
        <v>73</v>
      </c>
      <c r="B5" s="68" t="s">
        <v>74</v>
      </c>
      <c r="C5" s="68">
        <v>1</v>
      </c>
      <c r="D5" s="68">
        <v>2</v>
      </c>
      <c r="E5" s="68">
        <v>3</v>
      </c>
      <c r="F5" s="68">
        <v>4</v>
      </c>
      <c r="G5" s="68">
        <v>5</v>
      </c>
    </row>
    <row r="6" spans="1:7" s="43" customFormat="1" ht="21" customHeight="1" x14ac:dyDescent="0.2">
      <c r="A6" s="69">
        <v>1</v>
      </c>
      <c r="B6" s="70" t="s">
        <v>326</v>
      </c>
      <c r="C6" s="178">
        <v>2216</v>
      </c>
      <c r="D6" s="178">
        <v>1665</v>
      </c>
      <c r="E6" s="178">
        <v>1440</v>
      </c>
      <c r="F6" s="179">
        <v>18</v>
      </c>
      <c r="G6" s="178">
        <v>776</v>
      </c>
    </row>
    <row r="7" spans="1:7" s="43" customFormat="1" ht="21" customHeight="1" x14ac:dyDescent="0.2">
      <c r="A7" s="69">
        <v>2</v>
      </c>
      <c r="B7" s="70" t="s">
        <v>273</v>
      </c>
      <c r="C7" s="179">
        <f>'розділ 6 '!C28+'розділ 6 '!D28</f>
        <v>3998</v>
      </c>
      <c r="D7" s="179">
        <f>'розділ 6 '!D28</f>
        <v>3884</v>
      </c>
      <c r="E7" s="179">
        <f>'розділ 6 '!E28</f>
        <v>3740</v>
      </c>
      <c r="F7" s="179"/>
      <c r="G7" s="179">
        <f>'розділ 6 '!H28</f>
        <v>258</v>
      </c>
    </row>
    <row r="8" spans="1:7" s="43" customFormat="1" ht="27" customHeight="1" x14ac:dyDescent="0.2">
      <c r="A8" s="69">
        <v>3</v>
      </c>
      <c r="B8" s="70" t="s">
        <v>185</v>
      </c>
      <c r="C8" s="179"/>
      <c r="D8" s="179"/>
      <c r="E8" s="179"/>
      <c r="F8" s="179"/>
      <c r="G8" s="179"/>
    </row>
    <row r="9" spans="1:7" s="43" customFormat="1" ht="27" customHeight="1" x14ac:dyDescent="0.2">
      <c r="A9" s="69">
        <v>4</v>
      </c>
      <c r="B9" s="70" t="s">
        <v>186</v>
      </c>
      <c r="C9" s="179">
        <f>'розділ 5 '!D6+'розділ 5 '!E6</f>
        <v>6406</v>
      </c>
      <c r="D9" s="179">
        <f>'розділ 5 '!E6</f>
        <v>6315</v>
      </c>
      <c r="E9" s="179">
        <f>'розділ 5 '!F6</f>
        <v>6110</v>
      </c>
      <c r="F9" s="179">
        <f>'розділ 5 '!I6</f>
        <v>24</v>
      </c>
      <c r="G9" s="179">
        <f>'розділ 5 '!J6</f>
        <v>296</v>
      </c>
    </row>
    <row r="10" spans="1:7" s="43" customFormat="1" ht="39.75" customHeight="1" x14ac:dyDescent="0.2">
      <c r="A10" s="69">
        <v>5</v>
      </c>
      <c r="B10" s="70" t="s">
        <v>227</v>
      </c>
      <c r="C10" s="179">
        <f>'розділ 5 '!D39+'розділ 5 '!E39</f>
        <v>961</v>
      </c>
      <c r="D10" s="179">
        <f>'розділ 5 '!E39</f>
        <v>844</v>
      </c>
      <c r="E10" s="179">
        <f>'розділ 5 '!F39</f>
        <v>792</v>
      </c>
      <c r="F10" s="179">
        <f>'розділ 5 '!I39</f>
        <v>27</v>
      </c>
      <c r="G10" s="179">
        <f>'розділ 5 '!J39</f>
        <v>169</v>
      </c>
    </row>
    <row r="11" spans="1:7" s="43" customFormat="1" ht="24" customHeight="1" x14ac:dyDescent="0.2">
      <c r="A11" s="69">
        <v>6</v>
      </c>
      <c r="B11" s="70" t="s">
        <v>228</v>
      </c>
      <c r="C11" s="179">
        <f>'розділ 5 '!D49+'розділ 5 '!E49</f>
        <v>374</v>
      </c>
      <c r="D11" s="179">
        <f>'розділ 5 '!E49</f>
        <v>336</v>
      </c>
      <c r="E11" s="179">
        <f>'розділ 5 '!F49</f>
        <v>319</v>
      </c>
      <c r="F11" s="179">
        <f>'розділ 5 '!I49</f>
        <v>0</v>
      </c>
      <c r="G11" s="179">
        <f>'розділ 5 '!J49</f>
        <v>55</v>
      </c>
    </row>
    <row r="12" spans="1:7" s="43" customFormat="1" ht="27" customHeight="1" x14ac:dyDescent="0.2">
      <c r="A12" s="69">
        <v>7</v>
      </c>
      <c r="B12" s="70" t="s">
        <v>187</v>
      </c>
      <c r="C12" s="179">
        <f>'розділ 7 '!C6+'розділ 7 '!D6</f>
        <v>3</v>
      </c>
      <c r="D12" s="179">
        <f>'розділ 7 '!D6</f>
        <v>3</v>
      </c>
      <c r="E12" s="179">
        <f>'розділ 7 '!E6</f>
        <v>3</v>
      </c>
      <c r="F12" s="179">
        <f>'розділ 7 '!H6</f>
        <v>0</v>
      </c>
      <c r="G12" s="179">
        <f>'розділ 7 '!I6</f>
        <v>0</v>
      </c>
    </row>
    <row r="13" spans="1:7" s="43" customFormat="1" ht="27" customHeight="1" x14ac:dyDescent="0.2">
      <c r="A13" s="69">
        <v>8</v>
      </c>
      <c r="B13" s="71" t="s">
        <v>184</v>
      </c>
      <c r="C13" s="178">
        <f>'розділ 8 '!D11+'розділ 8 '!E11</f>
        <v>44</v>
      </c>
      <c r="D13" s="178">
        <f>'розділ 8 '!E11</f>
        <v>33</v>
      </c>
      <c r="E13" s="178">
        <f>'розділ 8 '!F11+'розділ 8 '!G11+'розділ 8 '!H11</f>
        <v>29</v>
      </c>
      <c r="F13" s="179"/>
      <c r="G13" s="178">
        <f>'розділ 8 '!L11</f>
        <v>15</v>
      </c>
    </row>
    <row r="14" spans="1:7" s="43" customFormat="1" ht="19.5" customHeight="1" x14ac:dyDescent="0.2">
      <c r="A14" s="69">
        <v>9</v>
      </c>
      <c r="B14" s="72" t="s">
        <v>368</v>
      </c>
      <c r="C14" s="180">
        <f>SUM(C6:C13)</f>
        <v>14002</v>
      </c>
      <c r="D14" s="180">
        <f>SUM(D6:D13)</f>
        <v>13080</v>
      </c>
      <c r="E14" s="180">
        <f>SUM(E6:E13)</f>
        <v>12433</v>
      </c>
      <c r="F14" s="180">
        <f>SUM(F6:F13)</f>
        <v>69</v>
      </c>
      <c r="G14" s="180">
        <f>SUM(G6:G13)</f>
        <v>1569</v>
      </c>
    </row>
    <row r="15" spans="1:7" ht="24" customHeight="1" x14ac:dyDescent="0.25">
      <c r="A15" s="73"/>
      <c r="B15" s="74"/>
      <c r="C15" s="75"/>
      <c r="D15" s="75"/>
      <c r="E15" s="75"/>
      <c r="F15" s="75"/>
      <c r="G15" s="76"/>
    </row>
    <row r="16" spans="1:7" ht="15.95" customHeight="1" x14ac:dyDescent="0.25">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&amp;R&amp;P&amp;C&amp;CФорма № Зведений- 1-1, Підрозділ: ТУ ДСА України в Хмельницькій областi, Початок періоду: 01.01.2016, Кінець періоду: 30.06.2016&amp;LB095D72C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dimension ref="A1:AX513"/>
  <sheetViews>
    <sheetView topLeftCell="A56" zoomScale="70" zoomScaleNormal="70" zoomScaleSheetLayoutView="100" zoomScalePageLayoutView="85" workbookViewId="0">
      <selection activeCell="D9" sqref="D9:AC77"/>
    </sheetView>
  </sheetViews>
  <sheetFormatPr defaultRowHeight="12.75" x14ac:dyDescent="0.2"/>
  <cols>
    <col min="1" max="1" width="3.85546875" style="18" customWidth="1"/>
    <col min="2" max="2" width="50.5703125" style="14" customWidth="1"/>
    <col min="3" max="3" width="12.42578125" style="19" customWidth="1"/>
    <col min="4" max="29" width="6.5703125" style="155" customWidth="1"/>
    <col min="30" max="46" width="4.5703125" style="155" customWidth="1"/>
    <col min="47" max="16384" width="9.140625" style="155"/>
  </cols>
  <sheetData>
    <row r="1" spans="1:33" ht="16.5" customHeight="1" x14ac:dyDescent="0.25">
      <c r="A1" s="245" t="s">
        <v>367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3" ht="23.25" customHeight="1" x14ac:dyDescent="0.2">
      <c r="A2" s="259" t="s">
        <v>123</v>
      </c>
      <c r="B2" s="261"/>
      <c r="C2" s="259" t="s">
        <v>286</v>
      </c>
      <c r="D2" s="258" t="s">
        <v>355</v>
      </c>
      <c r="E2" s="258" t="s">
        <v>356</v>
      </c>
      <c r="F2" s="257" t="s">
        <v>357</v>
      </c>
      <c r="G2" s="257"/>
      <c r="H2" s="263" t="s">
        <v>136</v>
      </c>
      <c r="I2" s="263"/>
      <c r="J2" s="263"/>
      <c r="K2" s="263"/>
      <c r="L2" s="263"/>
      <c r="M2" s="263"/>
      <c r="N2" s="263"/>
      <c r="O2" s="263"/>
      <c r="P2" s="263"/>
      <c r="Q2" s="263"/>
      <c r="R2" s="257" t="s">
        <v>69</v>
      </c>
      <c r="S2" s="257"/>
      <c r="T2" s="257"/>
      <c r="U2" s="257"/>
      <c r="V2" s="257"/>
      <c r="W2" s="257"/>
      <c r="X2" s="257"/>
      <c r="Y2" s="257"/>
      <c r="Z2" s="257"/>
      <c r="AA2" s="251" t="s">
        <v>82</v>
      </c>
      <c r="AB2" s="253" t="s">
        <v>168</v>
      </c>
      <c r="AC2" s="254"/>
      <c r="AD2" s="156"/>
      <c r="AE2" s="156"/>
      <c r="AF2" s="156"/>
      <c r="AG2" s="156"/>
    </row>
    <row r="3" spans="1:33" ht="24.75" customHeight="1" x14ac:dyDescent="0.2">
      <c r="A3" s="260"/>
      <c r="B3" s="262"/>
      <c r="C3" s="260"/>
      <c r="D3" s="258"/>
      <c r="E3" s="258"/>
      <c r="F3" s="257"/>
      <c r="G3" s="257"/>
      <c r="H3" s="258" t="s">
        <v>63</v>
      </c>
      <c r="I3" s="264" t="s">
        <v>139</v>
      </c>
      <c r="J3" s="264"/>
      <c r="K3" s="264"/>
      <c r="L3" s="264"/>
      <c r="M3" s="264"/>
      <c r="N3" s="264"/>
      <c r="O3" s="264"/>
      <c r="P3" s="264"/>
      <c r="Q3" s="264"/>
      <c r="R3" s="257" t="s">
        <v>72</v>
      </c>
      <c r="S3" s="257"/>
      <c r="T3" s="248" t="s">
        <v>177</v>
      </c>
      <c r="U3" s="248" t="s">
        <v>365</v>
      </c>
      <c r="V3" s="248" t="s">
        <v>175</v>
      </c>
      <c r="W3" s="248" t="s">
        <v>202</v>
      </c>
      <c r="X3" s="248" t="s">
        <v>205</v>
      </c>
      <c r="Y3" s="248" t="s">
        <v>206</v>
      </c>
      <c r="Z3" s="248" t="s">
        <v>230</v>
      </c>
      <c r="AA3" s="252"/>
      <c r="AB3" s="255"/>
      <c r="AC3" s="256"/>
      <c r="AD3" s="247"/>
      <c r="AE3" s="246"/>
      <c r="AF3" s="246"/>
      <c r="AG3" s="247"/>
    </row>
    <row r="4" spans="1:33" ht="21" customHeight="1" x14ac:dyDescent="0.2">
      <c r="A4" s="260"/>
      <c r="B4" s="262"/>
      <c r="C4" s="260"/>
      <c r="D4" s="258"/>
      <c r="E4" s="258"/>
      <c r="F4" s="248" t="s">
        <v>70</v>
      </c>
      <c r="G4" s="248" t="s">
        <v>176</v>
      </c>
      <c r="H4" s="258"/>
      <c r="I4" s="257" t="s">
        <v>174</v>
      </c>
      <c r="J4" s="257"/>
      <c r="K4" s="257"/>
      <c r="L4" s="248" t="s">
        <v>205</v>
      </c>
      <c r="M4" s="248" t="s">
        <v>206</v>
      </c>
      <c r="N4" s="248" t="s">
        <v>361</v>
      </c>
      <c r="O4" s="248" t="s">
        <v>230</v>
      </c>
      <c r="P4" s="248" t="s">
        <v>175</v>
      </c>
      <c r="Q4" s="248" t="s">
        <v>202</v>
      </c>
      <c r="R4" s="248" t="s">
        <v>70</v>
      </c>
      <c r="S4" s="248" t="s">
        <v>144</v>
      </c>
      <c r="T4" s="248"/>
      <c r="U4" s="248"/>
      <c r="V4" s="248"/>
      <c r="W4" s="248"/>
      <c r="X4" s="248"/>
      <c r="Y4" s="248"/>
      <c r="Z4" s="248"/>
      <c r="AA4" s="252"/>
      <c r="AB4" s="248" t="s">
        <v>70</v>
      </c>
      <c r="AC4" s="249" t="s">
        <v>176</v>
      </c>
      <c r="AD4" s="247"/>
      <c r="AE4" s="246"/>
      <c r="AF4" s="246"/>
      <c r="AG4" s="247"/>
    </row>
    <row r="5" spans="1:33" ht="34.5" customHeight="1" x14ac:dyDescent="0.2">
      <c r="A5" s="260"/>
      <c r="B5" s="262"/>
      <c r="C5" s="260"/>
      <c r="D5" s="258"/>
      <c r="E5" s="258"/>
      <c r="F5" s="248"/>
      <c r="G5" s="248"/>
      <c r="H5" s="258"/>
      <c r="I5" s="248" t="s">
        <v>70</v>
      </c>
      <c r="J5" s="257" t="s">
        <v>358</v>
      </c>
      <c r="K5" s="257"/>
      <c r="L5" s="248"/>
      <c r="M5" s="248"/>
      <c r="N5" s="248"/>
      <c r="O5" s="248"/>
      <c r="P5" s="248"/>
      <c r="Q5" s="248"/>
      <c r="R5" s="248"/>
      <c r="S5" s="248"/>
      <c r="T5" s="248"/>
      <c r="U5" s="248"/>
      <c r="V5" s="248"/>
      <c r="W5" s="248"/>
      <c r="X5" s="248"/>
      <c r="Y5" s="248"/>
      <c r="Z5" s="248"/>
      <c r="AA5" s="252"/>
      <c r="AB5" s="248"/>
      <c r="AC5" s="250"/>
      <c r="AD5" s="247"/>
      <c r="AE5" s="246"/>
      <c r="AF5" s="246"/>
      <c r="AG5" s="247"/>
    </row>
    <row r="6" spans="1:33" ht="91.5" customHeight="1" x14ac:dyDescent="0.2">
      <c r="A6" s="260"/>
      <c r="B6" s="262"/>
      <c r="C6" s="260"/>
      <c r="D6" s="258"/>
      <c r="E6" s="258"/>
      <c r="F6" s="248"/>
      <c r="G6" s="248"/>
      <c r="H6" s="258"/>
      <c r="I6" s="248"/>
      <c r="J6" s="153" t="s">
        <v>359</v>
      </c>
      <c r="K6" s="153" t="s">
        <v>360</v>
      </c>
      <c r="L6" s="248"/>
      <c r="M6" s="248"/>
      <c r="N6" s="248"/>
      <c r="O6" s="248"/>
      <c r="P6" s="248"/>
      <c r="Q6" s="248"/>
      <c r="R6" s="248"/>
      <c r="S6" s="248"/>
      <c r="T6" s="248"/>
      <c r="U6" s="248"/>
      <c r="V6" s="248"/>
      <c r="W6" s="248"/>
      <c r="X6" s="248"/>
      <c r="Y6" s="248"/>
      <c r="Z6" s="248"/>
      <c r="AA6" s="252"/>
      <c r="AB6" s="248"/>
      <c r="AC6" s="250"/>
      <c r="AD6" s="247"/>
      <c r="AE6" s="246"/>
      <c r="AF6" s="246"/>
      <c r="AG6" s="247"/>
    </row>
    <row r="7" spans="1:33" ht="91.5" hidden="1" customHeight="1" x14ac:dyDescent="0.2">
      <c r="A7" s="161"/>
      <c r="B7" s="162"/>
      <c r="C7" s="161"/>
      <c r="D7" s="160"/>
      <c r="E7" s="160"/>
      <c r="F7" s="153"/>
      <c r="G7" s="153"/>
      <c r="H7" s="160"/>
      <c r="I7" s="153"/>
      <c r="J7" s="153"/>
      <c r="K7" s="153"/>
      <c r="L7" s="153"/>
      <c r="M7" s="153"/>
      <c r="N7" s="153"/>
      <c r="O7" s="153"/>
      <c r="P7" s="153"/>
      <c r="Q7" s="153"/>
      <c r="R7" s="153"/>
      <c r="S7" s="153"/>
      <c r="T7" s="153"/>
      <c r="U7" s="153"/>
      <c r="V7" s="153"/>
      <c r="W7" s="153"/>
      <c r="X7" s="153"/>
      <c r="Y7" s="153"/>
      <c r="Z7" s="153"/>
      <c r="AA7" s="159"/>
      <c r="AB7" s="153"/>
      <c r="AC7" s="158"/>
      <c r="AD7" s="156"/>
      <c r="AE7" s="157"/>
      <c r="AF7" s="157"/>
      <c r="AG7" s="156"/>
    </row>
    <row r="8" spans="1:33" x14ac:dyDescent="0.2">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x14ac:dyDescent="0.2">
      <c r="A9" s="86">
        <v>1</v>
      </c>
      <c r="B9" s="90" t="s">
        <v>148</v>
      </c>
      <c r="C9" s="37" t="s">
        <v>362</v>
      </c>
      <c r="D9" s="181">
        <v>2</v>
      </c>
      <c r="E9" s="181">
        <v>1</v>
      </c>
      <c r="F9" s="181">
        <v>5</v>
      </c>
      <c r="G9" s="181"/>
      <c r="H9" s="181">
        <v>2</v>
      </c>
      <c r="I9" s="181">
        <v>2</v>
      </c>
      <c r="J9" s="181"/>
      <c r="K9" s="181"/>
      <c r="L9" s="181"/>
      <c r="M9" s="181"/>
      <c r="N9" s="181"/>
      <c r="O9" s="181"/>
      <c r="P9" s="181"/>
      <c r="Q9" s="181"/>
      <c r="R9" s="181">
        <v>3</v>
      </c>
      <c r="S9" s="181"/>
      <c r="T9" s="181"/>
      <c r="U9" s="181"/>
      <c r="V9" s="181"/>
      <c r="W9" s="181"/>
      <c r="X9" s="181"/>
      <c r="Y9" s="181"/>
      <c r="Z9" s="181"/>
      <c r="AA9" s="181">
        <v>1</v>
      </c>
      <c r="AB9" s="181">
        <v>2</v>
      </c>
      <c r="AC9" s="181"/>
    </row>
    <row r="10" spans="1:33" ht="16.5" customHeight="1" x14ac:dyDescent="0.2">
      <c r="A10" s="86">
        <v>2</v>
      </c>
      <c r="B10" s="90" t="s">
        <v>334</v>
      </c>
      <c r="C10" s="38" t="s">
        <v>126</v>
      </c>
      <c r="D10" s="181">
        <v>110</v>
      </c>
      <c r="E10" s="181">
        <v>355</v>
      </c>
      <c r="F10" s="181">
        <v>487</v>
      </c>
      <c r="G10" s="181"/>
      <c r="H10" s="181">
        <v>342</v>
      </c>
      <c r="I10" s="181">
        <v>136</v>
      </c>
      <c r="J10" s="181">
        <v>9</v>
      </c>
      <c r="K10" s="181"/>
      <c r="L10" s="181">
        <v>1</v>
      </c>
      <c r="M10" s="181">
        <v>10</v>
      </c>
      <c r="N10" s="181">
        <v>190</v>
      </c>
      <c r="O10" s="181">
        <v>1</v>
      </c>
      <c r="P10" s="181">
        <v>3</v>
      </c>
      <c r="Q10" s="181">
        <v>1</v>
      </c>
      <c r="R10" s="181">
        <v>139</v>
      </c>
      <c r="S10" s="181"/>
      <c r="T10" s="181">
        <v>1</v>
      </c>
      <c r="U10" s="181">
        <v>200</v>
      </c>
      <c r="V10" s="181">
        <v>3</v>
      </c>
      <c r="W10" s="181">
        <v>1</v>
      </c>
      <c r="X10" s="181">
        <v>1</v>
      </c>
      <c r="Y10" s="181">
        <v>14</v>
      </c>
      <c r="Z10" s="181">
        <v>1</v>
      </c>
      <c r="AA10" s="181">
        <v>123</v>
      </c>
      <c r="AB10" s="181">
        <v>127</v>
      </c>
      <c r="AC10" s="181"/>
    </row>
    <row r="11" spans="1:33" ht="16.5" customHeight="1" x14ac:dyDescent="0.2">
      <c r="A11" s="86">
        <v>3</v>
      </c>
      <c r="B11" s="91" t="s">
        <v>105</v>
      </c>
      <c r="C11" s="150">
        <v>115</v>
      </c>
      <c r="D11" s="181">
        <v>16</v>
      </c>
      <c r="E11" s="181">
        <v>21</v>
      </c>
      <c r="F11" s="181">
        <v>40</v>
      </c>
      <c r="G11" s="181"/>
      <c r="H11" s="181">
        <v>19</v>
      </c>
      <c r="I11" s="181">
        <v>14</v>
      </c>
      <c r="J11" s="181"/>
      <c r="K11" s="181"/>
      <c r="L11" s="181"/>
      <c r="M11" s="181">
        <v>5</v>
      </c>
      <c r="N11" s="181"/>
      <c r="O11" s="181"/>
      <c r="P11" s="181"/>
      <c r="Q11" s="181"/>
      <c r="R11" s="181">
        <v>14</v>
      </c>
      <c r="S11" s="181"/>
      <c r="T11" s="181">
        <v>1</v>
      </c>
      <c r="U11" s="181"/>
      <c r="V11" s="181"/>
      <c r="W11" s="181"/>
      <c r="X11" s="181"/>
      <c r="Y11" s="181">
        <v>8</v>
      </c>
      <c r="Z11" s="181"/>
      <c r="AA11" s="181">
        <v>18</v>
      </c>
      <c r="AB11" s="181">
        <v>17</v>
      </c>
      <c r="AC11" s="181"/>
    </row>
    <row r="12" spans="1:33" ht="16.5" customHeight="1" x14ac:dyDescent="0.2">
      <c r="A12" s="86">
        <v>4</v>
      </c>
      <c r="B12" s="91" t="s">
        <v>76</v>
      </c>
      <c r="C12" s="150">
        <v>121</v>
      </c>
      <c r="D12" s="181">
        <v>16</v>
      </c>
      <c r="E12" s="181">
        <v>25</v>
      </c>
      <c r="F12" s="181">
        <v>48</v>
      </c>
      <c r="G12" s="181"/>
      <c r="H12" s="181">
        <v>27</v>
      </c>
      <c r="I12" s="181">
        <v>23</v>
      </c>
      <c r="J12" s="181"/>
      <c r="K12" s="181"/>
      <c r="L12" s="181"/>
      <c r="M12" s="181">
        <v>1</v>
      </c>
      <c r="N12" s="181">
        <v>1</v>
      </c>
      <c r="O12" s="181">
        <v>1</v>
      </c>
      <c r="P12" s="181">
        <v>1</v>
      </c>
      <c r="Q12" s="181"/>
      <c r="R12" s="181">
        <v>25</v>
      </c>
      <c r="S12" s="181"/>
      <c r="T12" s="181"/>
      <c r="U12" s="181">
        <v>1</v>
      </c>
      <c r="V12" s="181">
        <v>1</v>
      </c>
      <c r="W12" s="181"/>
      <c r="X12" s="181"/>
      <c r="Y12" s="181">
        <v>1</v>
      </c>
      <c r="Z12" s="181">
        <v>1</v>
      </c>
      <c r="AA12" s="181">
        <v>14</v>
      </c>
      <c r="AB12" s="181">
        <v>16</v>
      </c>
      <c r="AC12" s="181"/>
    </row>
    <row r="13" spans="1:33" ht="16.5" customHeight="1" x14ac:dyDescent="0.2">
      <c r="A13" s="86">
        <v>5</v>
      </c>
      <c r="B13" s="91" t="s">
        <v>142</v>
      </c>
      <c r="C13" s="150">
        <v>122</v>
      </c>
      <c r="D13" s="181">
        <v>13</v>
      </c>
      <c r="E13" s="181">
        <v>28</v>
      </c>
      <c r="F13" s="181">
        <v>44</v>
      </c>
      <c r="G13" s="181"/>
      <c r="H13" s="181">
        <v>33</v>
      </c>
      <c r="I13" s="181">
        <v>14</v>
      </c>
      <c r="J13" s="181"/>
      <c r="K13" s="181"/>
      <c r="L13" s="181"/>
      <c r="M13" s="181"/>
      <c r="N13" s="181">
        <v>19</v>
      </c>
      <c r="O13" s="181"/>
      <c r="P13" s="181"/>
      <c r="Q13" s="181"/>
      <c r="R13" s="181">
        <v>15</v>
      </c>
      <c r="S13" s="181"/>
      <c r="T13" s="181"/>
      <c r="U13" s="181">
        <v>22</v>
      </c>
      <c r="V13" s="181">
        <v>1</v>
      </c>
      <c r="W13" s="181"/>
      <c r="X13" s="181"/>
      <c r="Y13" s="181"/>
      <c r="Z13" s="181"/>
      <c r="AA13" s="181">
        <v>8</v>
      </c>
      <c r="AB13" s="181">
        <v>8</v>
      </c>
      <c r="AC13" s="181"/>
    </row>
    <row r="14" spans="1:33" ht="16.5" customHeight="1" x14ac:dyDescent="0.2">
      <c r="A14" s="86">
        <v>6</v>
      </c>
      <c r="B14" s="91" t="s">
        <v>165</v>
      </c>
      <c r="C14" s="150">
        <v>127</v>
      </c>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row>
    <row r="15" spans="1:33" ht="16.5" customHeight="1" x14ac:dyDescent="0.2">
      <c r="A15" s="86">
        <v>7</v>
      </c>
      <c r="B15" s="90" t="s">
        <v>335</v>
      </c>
      <c r="C15" s="38" t="s">
        <v>60</v>
      </c>
      <c r="D15" s="181"/>
      <c r="E15" s="181">
        <v>1</v>
      </c>
      <c r="F15" s="181">
        <v>2</v>
      </c>
      <c r="G15" s="181"/>
      <c r="H15" s="181"/>
      <c r="I15" s="181"/>
      <c r="J15" s="181"/>
      <c r="K15" s="181"/>
      <c r="L15" s="181"/>
      <c r="M15" s="181"/>
      <c r="N15" s="181"/>
      <c r="O15" s="181"/>
      <c r="P15" s="181"/>
      <c r="Q15" s="181"/>
      <c r="R15" s="181"/>
      <c r="S15" s="181"/>
      <c r="T15" s="181"/>
      <c r="U15" s="181"/>
      <c r="V15" s="181"/>
      <c r="W15" s="181"/>
      <c r="X15" s="181"/>
      <c r="Y15" s="181"/>
      <c r="Z15" s="181"/>
      <c r="AA15" s="181">
        <v>1</v>
      </c>
      <c r="AB15" s="181">
        <v>2</v>
      </c>
      <c r="AC15" s="181"/>
    </row>
    <row r="16" spans="1:33" ht="16.5" customHeight="1" x14ac:dyDescent="0.2">
      <c r="A16" s="86">
        <v>8</v>
      </c>
      <c r="B16" s="91" t="s">
        <v>106</v>
      </c>
      <c r="C16" s="151">
        <v>146</v>
      </c>
      <c r="D16" s="181"/>
      <c r="E16" s="181">
        <v>1</v>
      </c>
      <c r="F16" s="181">
        <v>2</v>
      </c>
      <c r="G16" s="181"/>
      <c r="H16" s="181"/>
      <c r="I16" s="181"/>
      <c r="J16" s="181"/>
      <c r="K16" s="181"/>
      <c r="L16" s="181"/>
      <c r="M16" s="181"/>
      <c r="N16" s="181"/>
      <c r="O16" s="181"/>
      <c r="P16" s="181"/>
      <c r="Q16" s="181"/>
      <c r="R16" s="181"/>
      <c r="S16" s="181"/>
      <c r="T16" s="181"/>
      <c r="U16" s="181"/>
      <c r="V16" s="181"/>
      <c r="W16" s="181"/>
      <c r="X16" s="181"/>
      <c r="Y16" s="181"/>
      <c r="Z16" s="181"/>
      <c r="AA16" s="181">
        <v>1</v>
      </c>
      <c r="AB16" s="181">
        <v>2</v>
      </c>
      <c r="AC16" s="181"/>
    </row>
    <row r="17" spans="1:29" ht="16.5" customHeight="1" x14ac:dyDescent="0.2">
      <c r="A17" s="86">
        <v>9</v>
      </c>
      <c r="B17" s="91" t="s">
        <v>141</v>
      </c>
      <c r="C17" s="151">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row>
    <row r="18" spans="1:29" ht="25.5" customHeight="1" x14ac:dyDescent="0.2">
      <c r="A18" s="86">
        <v>10</v>
      </c>
      <c r="B18" s="90" t="s">
        <v>336</v>
      </c>
      <c r="C18" s="37" t="s">
        <v>61</v>
      </c>
      <c r="D18" s="181">
        <v>3</v>
      </c>
      <c r="E18" s="181">
        <v>4</v>
      </c>
      <c r="F18" s="181">
        <v>7</v>
      </c>
      <c r="G18" s="181"/>
      <c r="H18" s="181">
        <v>3</v>
      </c>
      <c r="I18" s="181">
        <v>2</v>
      </c>
      <c r="J18" s="181"/>
      <c r="K18" s="181"/>
      <c r="L18" s="181"/>
      <c r="M18" s="181">
        <v>1</v>
      </c>
      <c r="N18" s="181"/>
      <c r="O18" s="181"/>
      <c r="P18" s="181"/>
      <c r="Q18" s="181"/>
      <c r="R18" s="181">
        <v>2</v>
      </c>
      <c r="S18" s="181"/>
      <c r="T18" s="181"/>
      <c r="U18" s="181"/>
      <c r="V18" s="181"/>
      <c r="W18" s="181"/>
      <c r="X18" s="181"/>
      <c r="Y18" s="181">
        <v>1</v>
      </c>
      <c r="Z18" s="181"/>
      <c r="AA18" s="181">
        <v>4</v>
      </c>
      <c r="AB18" s="181">
        <v>4</v>
      </c>
      <c r="AC18" s="181"/>
    </row>
    <row r="19" spans="1:29" ht="16.5" customHeight="1" x14ac:dyDescent="0.2">
      <c r="A19" s="86">
        <v>11</v>
      </c>
      <c r="B19" s="91" t="s">
        <v>137</v>
      </c>
      <c r="C19" s="151">
        <v>152</v>
      </c>
      <c r="D19" s="181">
        <v>1</v>
      </c>
      <c r="E19" s="181">
        <v>2</v>
      </c>
      <c r="F19" s="181">
        <v>3</v>
      </c>
      <c r="G19" s="181"/>
      <c r="H19" s="181">
        <v>3</v>
      </c>
      <c r="I19" s="181">
        <v>2</v>
      </c>
      <c r="J19" s="181"/>
      <c r="K19" s="181"/>
      <c r="L19" s="181"/>
      <c r="M19" s="181">
        <v>1</v>
      </c>
      <c r="N19" s="181"/>
      <c r="O19" s="181"/>
      <c r="P19" s="181"/>
      <c r="Q19" s="181"/>
      <c r="R19" s="181">
        <v>2</v>
      </c>
      <c r="S19" s="181"/>
      <c r="T19" s="181"/>
      <c r="U19" s="181"/>
      <c r="V19" s="181"/>
      <c r="W19" s="181"/>
      <c r="X19" s="181"/>
      <c r="Y19" s="181">
        <v>1</v>
      </c>
      <c r="Z19" s="181"/>
      <c r="AA19" s="181"/>
      <c r="AB19" s="181"/>
      <c r="AC19" s="181"/>
    </row>
    <row r="20" spans="1:29" ht="30.75" customHeight="1" x14ac:dyDescent="0.2">
      <c r="A20" s="86">
        <v>12</v>
      </c>
      <c r="B20" s="92" t="s">
        <v>337</v>
      </c>
      <c r="C20" s="37" t="s">
        <v>212</v>
      </c>
      <c r="D20" s="181">
        <v>2</v>
      </c>
      <c r="E20" s="181">
        <v>8</v>
      </c>
      <c r="F20" s="181">
        <v>13</v>
      </c>
      <c r="G20" s="181"/>
      <c r="H20" s="181">
        <v>7</v>
      </c>
      <c r="I20" s="181">
        <v>4</v>
      </c>
      <c r="J20" s="181">
        <v>1</v>
      </c>
      <c r="K20" s="181"/>
      <c r="L20" s="181"/>
      <c r="M20" s="181"/>
      <c r="N20" s="181">
        <v>3</v>
      </c>
      <c r="O20" s="181"/>
      <c r="P20" s="181"/>
      <c r="Q20" s="181"/>
      <c r="R20" s="181">
        <v>4</v>
      </c>
      <c r="S20" s="181"/>
      <c r="T20" s="181"/>
      <c r="U20" s="181">
        <v>4</v>
      </c>
      <c r="V20" s="181"/>
      <c r="W20" s="181"/>
      <c r="X20" s="181"/>
      <c r="Y20" s="181"/>
      <c r="Z20" s="181"/>
      <c r="AA20" s="181">
        <v>3</v>
      </c>
      <c r="AB20" s="181">
        <v>5</v>
      </c>
      <c r="AC20" s="181"/>
    </row>
    <row r="21" spans="1:29" ht="16.5" customHeight="1" x14ac:dyDescent="0.2">
      <c r="A21" s="86">
        <v>13</v>
      </c>
      <c r="B21" s="90" t="s">
        <v>166</v>
      </c>
      <c r="C21" s="89" t="s">
        <v>167</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1:29" ht="22.5" customHeight="1" x14ac:dyDescent="0.2">
      <c r="A22" s="86">
        <v>14</v>
      </c>
      <c r="B22" s="91" t="s">
        <v>338</v>
      </c>
      <c r="C22" s="89">
        <v>161</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row>
    <row r="23" spans="1:29" ht="16.5" customHeight="1" x14ac:dyDescent="0.2">
      <c r="A23" s="86">
        <v>15</v>
      </c>
      <c r="B23" s="91" t="s">
        <v>107</v>
      </c>
      <c r="C23" s="150">
        <v>162</v>
      </c>
      <c r="D23" s="181">
        <v>1</v>
      </c>
      <c r="E23" s="181">
        <v>6</v>
      </c>
      <c r="F23" s="181">
        <v>10</v>
      </c>
      <c r="G23" s="181"/>
      <c r="H23" s="181">
        <v>6</v>
      </c>
      <c r="I23" s="181">
        <v>3</v>
      </c>
      <c r="J23" s="181">
        <v>1</v>
      </c>
      <c r="K23" s="181"/>
      <c r="L23" s="181"/>
      <c r="M23" s="181"/>
      <c r="N23" s="181">
        <v>3</v>
      </c>
      <c r="O23" s="181"/>
      <c r="P23" s="181"/>
      <c r="Q23" s="181"/>
      <c r="R23" s="181">
        <v>3</v>
      </c>
      <c r="S23" s="181"/>
      <c r="T23" s="181"/>
      <c r="U23" s="181">
        <v>4</v>
      </c>
      <c r="V23" s="181"/>
      <c r="W23" s="181"/>
      <c r="X23" s="181"/>
      <c r="Y23" s="181"/>
      <c r="Z23" s="181"/>
      <c r="AA23" s="181">
        <v>1</v>
      </c>
      <c r="AB23" s="181">
        <v>3</v>
      </c>
      <c r="AC23" s="181"/>
    </row>
    <row r="24" spans="1:29" ht="16.5" customHeight="1" x14ac:dyDescent="0.2">
      <c r="A24" s="86">
        <v>16</v>
      </c>
      <c r="B24" s="91" t="s">
        <v>143</v>
      </c>
      <c r="C24" s="88">
        <v>176</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row>
    <row r="25" spans="1:29" ht="16.5" customHeight="1" x14ac:dyDescent="0.2">
      <c r="A25" s="86">
        <v>17</v>
      </c>
      <c r="B25" s="92" t="s">
        <v>339</v>
      </c>
      <c r="C25" s="37" t="s">
        <v>213</v>
      </c>
      <c r="D25" s="181">
        <v>254</v>
      </c>
      <c r="E25" s="181">
        <v>891</v>
      </c>
      <c r="F25" s="181">
        <v>1383</v>
      </c>
      <c r="G25" s="181">
        <v>12</v>
      </c>
      <c r="H25" s="181">
        <v>725</v>
      </c>
      <c r="I25" s="181">
        <v>651</v>
      </c>
      <c r="J25" s="181">
        <v>179</v>
      </c>
      <c r="K25" s="181">
        <v>3</v>
      </c>
      <c r="L25" s="181">
        <v>4</v>
      </c>
      <c r="M25" s="181">
        <v>22</v>
      </c>
      <c r="N25" s="181">
        <v>31</v>
      </c>
      <c r="O25" s="181">
        <v>9</v>
      </c>
      <c r="P25" s="181">
        <v>3</v>
      </c>
      <c r="Q25" s="181">
        <v>5</v>
      </c>
      <c r="R25" s="181">
        <v>744</v>
      </c>
      <c r="S25" s="181"/>
      <c r="T25" s="181">
        <v>3</v>
      </c>
      <c r="U25" s="181">
        <v>36</v>
      </c>
      <c r="V25" s="181">
        <v>3</v>
      </c>
      <c r="W25" s="181">
        <v>5</v>
      </c>
      <c r="X25" s="181">
        <v>5</v>
      </c>
      <c r="Y25" s="181">
        <v>36</v>
      </c>
      <c r="Z25" s="181">
        <v>11</v>
      </c>
      <c r="AA25" s="181">
        <v>420</v>
      </c>
      <c r="AB25" s="181">
        <v>542</v>
      </c>
      <c r="AC25" s="181">
        <v>12</v>
      </c>
    </row>
    <row r="26" spans="1:29" ht="16.5" customHeight="1" x14ac:dyDescent="0.2">
      <c r="A26" s="86">
        <v>18</v>
      </c>
      <c r="B26" s="91" t="s">
        <v>77</v>
      </c>
      <c r="C26" s="151">
        <v>185</v>
      </c>
      <c r="D26" s="181">
        <v>181</v>
      </c>
      <c r="E26" s="181">
        <v>708</v>
      </c>
      <c r="F26" s="181">
        <v>1054</v>
      </c>
      <c r="G26" s="181"/>
      <c r="H26" s="181">
        <v>596</v>
      </c>
      <c r="I26" s="181">
        <v>544</v>
      </c>
      <c r="J26" s="181">
        <v>163</v>
      </c>
      <c r="K26" s="181">
        <v>1</v>
      </c>
      <c r="L26" s="181">
        <v>4</v>
      </c>
      <c r="M26" s="181">
        <v>10</v>
      </c>
      <c r="N26" s="181">
        <v>27</v>
      </c>
      <c r="O26" s="181">
        <v>3</v>
      </c>
      <c r="P26" s="181">
        <v>3</v>
      </c>
      <c r="Q26" s="181">
        <v>5</v>
      </c>
      <c r="R26" s="181">
        <v>625</v>
      </c>
      <c r="S26" s="181"/>
      <c r="T26" s="181">
        <v>1</v>
      </c>
      <c r="U26" s="181">
        <v>32</v>
      </c>
      <c r="V26" s="181">
        <v>3</v>
      </c>
      <c r="W26" s="181">
        <v>5</v>
      </c>
      <c r="X26" s="181">
        <v>4</v>
      </c>
      <c r="Y26" s="181">
        <v>16</v>
      </c>
      <c r="Z26" s="181">
        <v>3</v>
      </c>
      <c r="AA26" s="181">
        <v>293</v>
      </c>
      <c r="AB26" s="181">
        <v>374</v>
      </c>
      <c r="AC26" s="181"/>
    </row>
    <row r="27" spans="1:29" ht="16.5" customHeight="1" x14ac:dyDescent="0.2">
      <c r="A27" s="86">
        <v>19</v>
      </c>
      <c r="B27" s="91" t="s">
        <v>78</v>
      </c>
      <c r="C27" s="151">
        <v>186</v>
      </c>
      <c r="D27" s="181">
        <v>30</v>
      </c>
      <c r="E27" s="181">
        <v>73</v>
      </c>
      <c r="F27" s="181">
        <v>132</v>
      </c>
      <c r="G27" s="181"/>
      <c r="H27" s="181">
        <v>65</v>
      </c>
      <c r="I27" s="181">
        <v>60</v>
      </c>
      <c r="J27" s="181">
        <v>5</v>
      </c>
      <c r="K27" s="181"/>
      <c r="L27" s="181"/>
      <c r="M27" s="181">
        <v>2</v>
      </c>
      <c r="N27" s="181">
        <v>1</v>
      </c>
      <c r="O27" s="181">
        <v>2</v>
      </c>
      <c r="P27" s="181"/>
      <c r="Q27" s="181"/>
      <c r="R27" s="181">
        <v>72</v>
      </c>
      <c r="S27" s="181"/>
      <c r="T27" s="181">
        <v>2</v>
      </c>
      <c r="U27" s="181"/>
      <c r="V27" s="181"/>
      <c r="W27" s="181"/>
      <c r="X27" s="181"/>
      <c r="Y27" s="181">
        <v>5</v>
      </c>
      <c r="Z27" s="181">
        <v>2</v>
      </c>
      <c r="AA27" s="181">
        <v>38</v>
      </c>
      <c r="AB27" s="181">
        <v>49</v>
      </c>
      <c r="AC27" s="181"/>
    </row>
    <row r="28" spans="1:29" ht="16.5" customHeight="1" x14ac:dyDescent="0.2">
      <c r="A28" s="86">
        <v>20</v>
      </c>
      <c r="B28" s="91" t="s">
        <v>108</v>
      </c>
      <c r="C28" s="151">
        <v>187</v>
      </c>
      <c r="D28" s="181">
        <v>13</v>
      </c>
      <c r="E28" s="181">
        <v>31</v>
      </c>
      <c r="F28" s="181">
        <v>62</v>
      </c>
      <c r="G28" s="181"/>
      <c r="H28" s="181">
        <v>18</v>
      </c>
      <c r="I28" s="181">
        <v>13</v>
      </c>
      <c r="J28" s="181"/>
      <c r="K28" s="181"/>
      <c r="L28" s="181"/>
      <c r="M28" s="181">
        <v>4</v>
      </c>
      <c r="N28" s="181"/>
      <c r="O28" s="181">
        <v>1</v>
      </c>
      <c r="P28" s="181"/>
      <c r="Q28" s="181"/>
      <c r="R28" s="181">
        <v>16</v>
      </c>
      <c r="S28" s="181"/>
      <c r="T28" s="181"/>
      <c r="U28" s="181"/>
      <c r="V28" s="181"/>
      <c r="W28" s="181"/>
      <c r="X28" s="181">
        <v>1</v>
      </c>
      <c r="Y28" s="181">
        <v>6</v>
      </c>
      <c r="Z28" s="181">
        <v>1</v>
      </c>
      <c r="AA28" s="181">
        <v>26</v>
      </c>
      <c r="AB28" s="181">
        <v>35</v>
      </c>
      <c r="AC28" s="181"/>
    </row>
    <row r="29" spans="1:29" ht="16.5" customHeight="1" x14ac:dyDescent="0.2">
      <c r="A29" s="86">
        <v>21</v>
      </c>
      <c r="B29" s="91" t="s">
        <v>109</v>
      </c>
      <c r="C29" s="151">
        <v>189</v>
      </c>
      <c r="D29" s="181">
        <v>1</v>
      </c>
      <c r="E29" s="181">
        <v>7</v>
      </c>
      <c r="F29" s="181">
        <v>19</v>
      </c>
      <c r="G29" s="181"/>
      <c r="H29" s="181">
        <v>3</v>
      </c>
      <c r="I29" s="181">
        <v>1</v>
      </c>
      <c r="J29" s="181"/>
      <c r="K29" s="181"/>
      <c r="L29" s="181"/>
      <c r="M29" s="181">
        <v>1</v>
      </c>
      <c r="N29" s="181"/>
      <c r="O29" s="181">
        <v>1</v>
      </c>
      <c r="P29" s="181"/>
      <c r="Q29" s="181"/>
      <c r="R29" s="181">
        <v>3</v>
      </c>
      <c r="S29" s="181"/>
      <c r="T29" s="181"/>
      <c r="U29" s="181"/>
      <c r="V29" s="181"/>
      <c r="W29" s="181"/>
      <c r="X29" s="181"/>
      <c r="Y29" s="181">
        <v>3</v>
      </c>
      <c r="Z29" s="181">
        <v>3</v>
      </c>
      <c r="AA29" s="181">
        <v>5</v>
      </c>
      <c r="AB29" s="181">
        <v>10</v>
      </c>
      <c r="AC29" s="181"/>
    </row>
    <row r="30" spans="1:29" ht="16.5" customHeight="1" x14ac:dyDescent="0.2">
      <c r="A30" s="86">
        <v>22</v>
      </c>
      <c r="B30" s="91" t="s">
        <v>79</v>
      </c>
      <c r="C30" s="151">
        <v>190</v>
      </c>
      <c r="D30" s="181">
        <v>16</v>
      </c>
      <c r="E30" s="181">
        <v>44</v>
      </c>
      <c r="F30" s="181">
        <v>70</v>
      </c>
      <c r="G30" s="181">
        <v>4</v>
      </c>
      <c r="H30" s="181">
        <v>26</v>
      </c>
      <c r="I30" s="181">
        <v>19</v>
      </c>
      <c r="J30" s="181">
        <v>7</v>
      </c>
      <c r="K30" s="181"/>
      <c r="L30" s="181"/>
      <c r="M30" s="181">
        <v>5</v>
      </c>
      <c r="N30" s="181">
        <v>2</v>
      </c>
      <c r="O30" s="181"/>
      <c r="P30" s="181"/>
      <c r="Q30" s="181"/>
      <c r="R30" s="181">
        <v>19</v>
      </c>
      <c r="S30" s="181"/>
      <c r="T30" s="181"/>
      <c r="U30" s="181">
        <v>2</v>
      </c>
      <c r="V30" s="181"/>
      <c r="W30" s="181"/>
      <c r="X30" s="181"/>
      <c r="Y30" s="181">
        <v>5</v>
      </c>
      <c r="Z30" s="181"/>
      <c r="AA30" s="181">
        <v>34</v>
      </c>
      <c r="AB30" s="181">
        <v>44</v>
      </c>
      <c r="AC30" s="181">
        <v>4</v>
      </c>
    </row>
    <row r="31" spans="1:29" ht="22.5" customHeight="1" x14ac:dyDescent="0.2">
      <c r="A31" s="86">
        <v>23</v>
      </c>
      <c r="B31" s="91" t="s">
        <v>122</v>
      </c>
      <c r="C31" s="151">
        <v>191</v>
      </c>
      <c r="D31" s="181">
        <v>7</v>
      </c>
      <c r="E31" s="181">
        <v>20</v>
      </c>
      <c r="F31" s="181">
        <v>38</v>
      </c>
      <c r="G31" s="181">
        <v>8</v>
      </c>
      <c r="H31" s="181">
        <v>11</v>
      </c>
      <c r="I31" s="181">
        <v>8</v>
      </c>
      <c r="J31" s="181">
        <v>3</v>
      </c>
      <c r="K31" s="181"/>
      <c r="L31" s="181"/>
      <c r="M31" s="181"/>
      <c r="N31" s="181">
        <v>1</v>
      </c>
      <c r="O31" s="181">
        <v>2</v>
      </c>
      <c r="P31" s="181"/>
      <c r="Q31" s="181"/>
      <c r="R31" s="181">
        <v>6</v>
      </c>
      <c r="S31" s="181"/>
      <c r="T31" s="181"/>
      <c r="U31" s="181">
        <v>2</v>
      </c>
      <c r="V31" s="181"/>
      <c r="W31" s="181"/>
      <c r="X31" s="181"/>
      <c r="Y31" s="181">
        <v>1</v>
      </c>
      <c r="Z31" s="181">
        <v>2</v>
      </c>
      <c r="AA31" s="181">
        <v>16</v>
      </c>
      <c r="AB31" s="181">
        <v>25</v>
      </c>
      <c r="AC31" s="181">
        <v>8</v>
      </c>
    </row>
    <row r="32" spans="1:29" ht="16.5" customHeight="1" x14ac:dyDescent="0.2">
      <c r="A32" s="86">
        <v>24</v>
      </c>
      <c r="B32" s="90" t="s">
        <v>340</v>
      </c>
      <c r="C32" s="37" t="s">
        <v>270</v>
      </c>
      <c r="D32" s="181">
        <v>10</v>
      </c>
      <c r="E32" s="181">
        <v>19</v>
      </c>
      <c r="F32" s="181">
        <v>42</v>
      </c>
      <c r="G32" s="181">
        <v>3</v>
      </c>
      <c r="H32" s="181">
        <v>19</v>
      </c>
      <c r="I32" s="181">
        <v>11</v>
      </c>
      <c r="J32" s="181"/>
      <c r="K32" s="181">
        <v>8</v>
      </c>
      <c r="L32" s="181">
        <v>1</v>
      </c>
      <c r="M32" s="181"/>
      <c r="N32" s="181">
        <v>7</v>
      </c>
      <c r="O32" s="181"/>
      <c r="P32" s="181"/>
      <c r="Q32" s="181"/>
      <c r="R32" s="181">
        <v>11</v>
      </c>
      <c r="S32" s="181"/>
      <c r="T32" s="181"/>
      <c r="U32" s="181">
        <v>7</v>
      </c>
      <c r="V32" s="181"/>
      <c r="W32" s="181"/>
      <c r="X32" s="181">
        <v>1</v>
      </c>
      <c r="Y32" s="181"/>
      <c r="Z32" s="181"/>
      <c r="AA32" s="181">
        <v>10</v>
      </c>
      <c r="AB32" s="181">
        <v>23</v>
      </c>
      <c r="AC32" s="181">
        <v>3</v>
      </c>
    </row>
    <row r="33" spans="1:29" ht="16.5" customHeight="1" x14ac:dyDescent="0.2">
      <c r="A33" s="86">
        <v>25</v>
      </c>
      <c r="B33" s="91" t="s">
        <v>110</v>
      </c>
      <c r="C33" s="150">
        <v>201</v>
      </c>
      <c r="D33" s="181"/>
      <c r="E33" s="181">
        <v>2</v>
      </c>
      <c r="F33" s="181">
        <v>3</v>
      </c>
      <c r="G33" s="181"/>
      <c r="H33" s="181">
        <v>1</v>
      </c>
      <c r="I33" s="181">
        <v>1</v>
      </c>
      <c r="J33" s="181"/>
      <c r="K33" s="181">
        <v>1</v>
      </c>
      <c r="L33" s="181"/>
      <c r="M33" s="181"/>
      <c r="N33" s="181"/>
      <c r="O33" s="181"/>
      <c r="P33" s="181"/>
      <c r="Q33" s="181"/>
      <c r="R33" s="181">
        <v>1</v>
      </c>
      <c r="S33" s="181"/>
      <c r="T33" s="181"/>
      <c r="U33" s="181"/>
      <c r="V33" s="181"/>
      <c r="W33" s="181"/>
      <c r="X33" s="181"/>
      <c r="Y33" s="181"/>
      <c r="Z33" s="181"/>
      <c r="AA33" s="181">
        <v>1</v>
      </c>
      <c r="AB33" s="181">
        <v>2</v>
      </c>
      <c r="AC33" s="181"/>
    </row>
    <row r="34" spans="1:29" ht="16.5" customHeight="1" x14ac:dyDescent="0.2">
      <c r="A34" s="86">
        <v>26</v>
      </c>
      <c r="B34" s="93" t="s">
        <v>341</v>
      </c>
      <c r="C34" s="150">
        <v>212</v>
      </c>
      <c r="D34" s="181">
        <v>4</v>
      </c>
      <c r="E34" s="181">
        <v>2</v>
      </c>
      <c r="F34" s="181">
        <v>9</v>
      </c>
      <c r="G34" s="181">
        <v>3</v>
      </c>
      <c r="H34" s="181">
        <v>3</v>
      </c>
      <c r="I34" s="181"/>
      <c r="J34" s="181"/>
      <c r="K34" s="181"/>
      <c r="L34" s="181"/>
      <c r="M34" s="181"/>
      <c r="N34" s="181">
        <v>3</v>
      </c>
      <c r="O34" s="181"/>
      <c r="P34" s="181"/>
      <c r="Q34" s="181"/>
      <c r="R34" s="181"/>
      <c r="S34" s="181"/>
      <c r="T34" s="181"/>
      <c r="U34" s="181">
        <v>3</v>
      </c>
      <c r="V34" s="181"/>
      <c r="W34" s="181"/>
      <c r="X34" s="181"/>
      <c r="Y34" s="181"/>
      <c r="Z34" s="181"/>
      <c r="AA34" s="181">
        <v>3</v>
      </c>
      <c r="AB34" s="181">
        <v>6</v>
      </c>
      <c r="AC34" s="181">
        <v>3</v>
      </c>
    </row>
    <row r="35" spans="1:29" ht="16.5" customHeight="1" x14ac:dyDescent="0.2">
      <c r="A35" s="86">
        <v>27</v>
      </c>
      <c r="B35" s="90" t="s">
        <v>149</v>
      </c>
      <c r="C35" s="37" t="s">
        <v>214</v>
      </c>
      <c r="D35" s="181">
        <v>1</v>
      </c>
      <c r="E35" s="181">
        <v>19</v>
      </c>
      <c r="F35" s="181">
        <v>21</v>
      </c>
      <c r="G35" s="181"/>
      <c r="H35" s="181">
        <v>16</v>
      </c>
      <c r="I35" s="181">
        <v>11</v>
      </c>
      <c r="J35" s="181"/>
      <c r="K35" s="181">
        <v>3</v>
      </c>
      <c r="L35" s="181"/>
      <c r="M35" s="181">
        <v>2</v>
      </c>
      <c r="N35" s="181">
        <v>3</v>
      </c>
      <c r="O35" s="181"/>
      <c r="P35" s="181"/>
      <c r="Q35" s="181"/>
      <c r="R35" s="181">
        <v>11</v>
      </c>
      <c r="S35" s="181"/>
      <c r="T35" s="181"/>
      <c r="U35" s="181">
        <v>4</v>
      </c>
      <c r="V35" s="181"/>
      <c r="W35" s="181"/>
      <c r="X35" s="181"/>
      <c r="Y35" s="181">
        <v>2</v>
      </c>
      <c r="Z35" s="181"/>
      <c r="AA35" s="181">
        <v>4</v>
      </c>
      <c r="AB35" s="181">
        <v>4</v>
      </c>
      <c r="AC35" s="181"/>
    </row>
    <row r="36" spans="1:29" ht="16.5" customHeight="1" x14ac:dyDescent="0.2">
      <c r="A36" s="86">
        <v>28</v>
      </c>
      <c r="B36" s="92" t="s">
        <v>342</v>
      </c>
      <c r="C36" s="38" t="s">
        <v>272</v>
      </c>
      <c r="D36" s="181">
        <v>5</v>
      </c>
      <c r="E36" s="181">
        <v>32</v>
      </c>
      <c r="F36" s="181">
        <v>37</v>
      </c>
      <c r="G36" s="181"/>
      <c r="H36" s="181">
        <v>22</v>
      </c>
      <c r="I36" s="181">
        <v>18</v>
      </c>
      <c r="J36" s="181"/>
      <c r="K36" s="181">
        <v>11</v>
      </c>
      <c r="L36" s="181">
        <v>1</v>
      </c>
      <c r="M36" s="181">
        <v>2</v>
      </c>
      <c r="N36" s="181">
        <v>1</v>
      </c>
      <c r="O36" s="181"/>
      <c r="P36" s="181"/>
      <c r="Q36" s="181"/>
      <c r="R36" s="181">
        <v>18</v>
      </c>
      <c r="S36" s="181"/>
      <c r="T36" s="181"/>
      <c r="U36" s="181">
        <v>1</v>
      </c>
      <c r="V36" s="181"/>
      <c r="W36" s="181"/>
      <c r="X36" s="181">
        <v>1</v>
      </c>
      <c r="Y36" s="181">
        <v>1</v>
      </c>
      <c r="Z36" s="181"/>
      <c r="AA36" s="181">
        <v>15</v>
      </c>
      <c r="AB36" s="181">
        <v>16</v>
      </c>
      <c r="AC36" s="181"/>
    </row>
    <row r="37" spans="1:29" ht="16.5" customHeight="1" x14ac:dyDescent="0.2">
      <c r="A37" s="86">
        <v>29</v>
      </c>
      <c r="B37" s="91" t="s">
        <v>111</v>
      </c>
      <c r="C37" s="88">
        <v>255</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row>
    <row r="38" spans="1:29" ht="16.5" customHeight="1" x14ac:dyDescent="0.2">
      <c r="A38" s="86">
        <v>30</v>
      </c>
      <c r="B38" s="91" t="s">
        <v>112</v>
      </c>
      <c r="C38" s="150">
        <v>257</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row>
    <row r="39" spans="1:29" ht="16.5" customHeight="1" x14ac:dyDescent="0.2">
      <c r="A39" s="86">
        <v>31</v>
      </c>
      <c r="B39" s="91" t="s">
        <v>343</v>
      </c>
      <c r="C39" s="88" t="s">
        <v>363</v>
      </c>
      <c r="D39" s="181">
        <v>1</v>
      </c>
      <c r="E39" s="181">
        <v>2</v>
      </c>
      <c r="F39" s="181">
        <v>3</v>
      </c>
      <c r="G39" s="181"/>
      <c r="H39" s="181"/>
      <c r="I39" s="181"/>
      <c r="J39" s="181"/>
      <c r="K39" s="181"/>
      <c r="L39" s="181"/>
      <c r="M39" s="181"/>
      <c r="N39" s="181"/>
      <c r="O39" s="181"/>
      <c r="P39" s="181"/>
      <c r="Q39" s="181"/>
      <c r="R39" s="181"/>
      <c r="S39" s="181"/>
      <c r="T39" s="181"/>
      <c r="U39" s="181"/>
      <c r="V39" s="181"/>
      <c r="W39" s="181"/>
      <c r="X39" s="181"/>
      <c r="Y39" s="181"/>
      <c r="Z39" s="181"/>
      <c r="AA39" s="181">
        <v>3</v>
      </c>
      <c r="AB39" s="181">
        <v>3</v>
      </c>
      <c r="AC39" s="181"/>
    </row>
    <row r="40" spans="1:29" ht="16.5" customHeight="1" x14ac:dyDescent="0.2">
      <c r="A40" s="86">
        <v>32</v>
      </c>
      <c r="B40" s="90" t="s">
        <v>67</v>
      </c>
      <c r="C40" s="38" t="s">
        <v>215</v>
      </c>
      <c r="D40" s="181">
        <v>1</v>
      </c>
      <c r="E40" s="181"/>
      <c r="F40" s="181">
        <v>3</v>
      </c>
      <c r="G40" s="181"/>
      <c r="H40" s="181"/>
      <c r="I40" s="181"/>
      <c r="J40" s="181"/>
      <c r="K40" s="181"/>
      <c r="L40" s="181"/>
      <c r="M40" s="181"/>
      <c r="N40" s="181"/>
      <c r="O40" s="181"/>
      <c r="P40" s="181"/>
      <c r="Q40" s="181"/>
      <c r="R40" s="181"/>
      <c r="S40" s="181"/>
      <c r="T40" s="181"/>
      <c r="U40" s="181"/>
      <c r="V40" s="181"/>
      <c r="W40" s="181"/>
      <c r="X40" s="181"/>
      <c r="Y40" s="181"/>
      <c r="Z40" s="181"/>
      <c r="AA40" s="181">
        <v>1</v>
      </c>
      <c r="AB40" s="181">
        <v>3</v>
      </c>
      <c r="AC40" s="181"/>
    </row>
    <row r="41" spans="1:29" ht="16.5" customHeight="1" x14ac:dyDescent="0.2">
      <c r="A41" s="86">
        <v>33</v>
      </c>
      <c r="B41" s="90" t="s">
        <v>344</v>
      </c>
      <c r="C41" s="37" t="s">
        <v>216</v>
      </c>
      <c r="D41" s="181">
        <v>60</v>
      </c>
      <c r="E41" s="181">
        <v>129</v>
      </c>
      <c r="F41" s="181">
        <v>220</v>
      </c>
      <c r="G41" s="181"/>
      <c r="H41" s="181">
        <v>124</v>
      </c>
      <c r="I41" s="181">
        <v>89</v>
      </c>
      <c r="J41" s="181"/>
      <c r="K41" s="181"/>
      <c r="L41" s="181"/>
      <c r="M41" s="181">
        <v>7</v>
      </c>
      <c r="N41" s="181">
        <v>25</v>
      </c>
      <c r="O41" s="181">
        <v>1</v>
      </c>
      <c r="P41" s="181">
        <v>1</v>
      </c>
      <c r="Q41" s="181">
        <v>1</v>
      </c>
      <c r="R41" s="181">
        <v>108</v>
      </c>
      <c r="S41" s="181"/>
      <c r="T41" s="181"/>
      <c r="U41" s="181">
        <v>25</v>
      </c>
      <c r="V41" s="181">
        <v>1</v>
      </c>
      <c r="W41" s="181">
        <v>1</v>
      </c>
      <c r="X41" s="181"/>
      <c r="Y41" s="181">
        <v>8</v>
      </c>
      <c r="Z41" s="181">
        <v>1</v>
      </c>
      <c r="AA41" s="181">
        <v>65</v>
      </c>
      <c r="AB41" s="181">
        <v>73</v>
      </c>
      <c r="AC41" s="181"/>
    </row>
    <row r="42" spans="1:29" ht="21" customHeight="1" x14ac:dyDescent="0.2">
      <c r="A42" s="86">
        <v>34</v>
      </c>
      <c r="B42" s="91" t="s">
        <v>113</v>
      </c>
      <c r="C42" s="151">
        <v>286</v>
      </c>
      <c r="D42" s="181">
        <v>42</v>
      </c>
      <c r="E42" s="181">
        <v>82</v>
      </c>
      <c r="F42" s="181">
        <v>125</v>
      </c>
      <c r="G42" s="181"/>
      <c r="H42" s="181">
        <v>73</v>
      </c>
      <c r="I42" s="181">
        <v>43</v>
      </c>
      <c r="J42" s="181"/>
      <c r="K42" s="181"/>
      <c r="L42" s="181"/>
      <c r="M42" s="181">
        <v>5</v>
      </c>
      <c r="N42" s="181">
        <v>24</v>
      </c>
      <c r="O42" s="181">
        <v>1</v>
      </c>
      <c r="P42" s="181"/>
      <c r="Q42" s="181"/>
      <c r="R42" s="181">
        <v>44</v>
      </c>
      <c r="S42" s="181"/>
      <c r="T42" s="181"/>
      <c r="U42" s="181">
        <v>24</v>
      </c>
      <c r="V42" s="181"/>
      <c r="W42" s="181"/>
      <c r="X42" s="181"/>
      <c r="Y42" s="181">
        <v>5</v>
      </c>
      <c r="Z42" s="181">
        <v>1</v>
      </c>
      <c r="AA42" s="181">
        <v>51</v>
      </c>
      <c r="AB42" s="181">
        <v>51</v>
      </c>
      <c r="AC42" s="181"/>
    </row>
    <row r="43" spans="1:29" ht="16.5" customHeight="1" x14ac:dyDescent="0.2">
      <c r="A43" s="86">
        <v>35</v>
      </c>
      <c r="B43" s="91" t="s">
        <v>153</v>
      </c>
      <c r="C43" s="151">
        <v>289</v>
      </c>
      <c r="D43" s="181">
        <v>18</v>
      </c>
      <c r="E43" s="181">
        <v>46</v>
      </c>
      <c r="F43" s="181">
        <v>94</v>
      </c>
      <c r="G43" s="181"/>
      <c r="H43" s="181">
        <v>50</v>
      </c>
      <c r="I43" s="181">
        <v>45</v>
      </c>
      <c r="J43" s="181"/>
      <c r="K43" s="181"/>
      <c r="L43" s="181"/>
      <c r="M43" s="181">
        <v>2</v>
      </c>
      <c r="N43" s="181">
        <v>1</v>
      </c>
      <c r="O43" s="181"/>
      <c r="P43" s="181">
        <v>1</v>
      </c>
      <c r="Q43" s="181">
        <v>1</v>
      </c>
      <c r="R43" s="181">
        <v>63</v>
      </c>
      <c r="S43" s="181"/>
      <c r="T43" s="181"/>
      <c r="U43" s="181">
        <v>1</v>
      </c>
      <c r="V43" s="181">
        <v>1</v>
      </c>
      <c r="W43" s="181">
        <v>1</v>
      </c>
      <c r="X43" s="181"/>
      <c r="Y43" s="181">
        <v>3</v>
      </c>
      <c r="Z43" s="181"/>
      <c r="AA43" s="181">
        <v>14</v>
      </c>
      <c r="AB43" s="181">
        <v>22</v>
      </c>
      <c r="AC43" s="181"/>
    </row>
    <row r="44" spans="1:29" ht="16.5" customHeight="1" x14ac:dyDescent="0.2">
      <c r="A44" s="86">
        <v>36</v>
      </c>
      <c r="B44" s="90" t="s">
        <v>345</v>
      </c>
      <c r="C44" s="37" t="s">
        <v>217</v>
      </c>
      <c r="D44" s="181">
        <v>13</v>
      </c>
      <c r="E44" s="181">
        <v>46</v>
      </c>
      <c r="F44" s="181">
        <v>78</v>
      </c>
      <c r="G44" s="181"/>
      <c r="H44" s="181">
        <v>35</v>
      </c>
      <c r="I44" s="181">
        <v>22</v>
      </c>
      <c r="J44" s="181"/>
      <c r="K44" s="181">
        <v>5</v>
      </c>
      <c r="L44" s="181"/>
      <c r="M44" s="181">
        <v>4</v>
      </c>
      <c r="N44" s="181">
        <v>7</v>
      </c>
      <c r="O44" s="181">
        <v>2</v>
      </c>
      <c r="P44" s="181"/>
      <c r="Q44" s="181"/>
      <c r="R44" s="181">
        <v>25</v>
      </c>
      <c r="S44" s="181"/>
      <c r="T44" s="181"/>
      <c r="U44" s="181">
        <v>5</v>
      </c>
      <c r="V44" s="181"/>
      <c r="W44" s="181"/>
      <c r="X44" s="181"/>
      <c r="Y44" s="181">
        <v>8</v>
      </c>
      <c r="Z44" s="181">
        <v>4</v>
      </c>
      <c r="AA44" s="181">
        <v>24</v>
      </c>
      <c r="AB44" s="181">
        <v>34</v>
      </c>
      <c r="AC44" s="181"/>
    </row>
    <row r="45" spans="1:29" ht="16.5" customHeight="1" x14ac:dyDescent="0.2">
      <c r="A45" s="86">
        <v>37</v>
      </c>
      <c r="B45" s="91" t="s">
        <v>114</v>
      </c>
      <c r="C45" s="150">
        <v>296</v>
      </c>
      <c r="D45" s="181">
        <v>9</v>
      </c>
      <c r="E45" s="181">
        <v>31</v>
      </c>
      <c r="F45" s="181">
        <v>49</v>
      </c>
      <c r="G45" s="181"/>
      <c r="H45" s="181">
        <v>22</v>
      </c>
      <c r="I45" s="181">
        <v>14</v>
      </c>
      <c r="J45" s="181"/>
      <c r="K45" s="181"/>
      <c r="L45" s="181"/>
      <c r="M45" s="181">
        <v>2</v>
      </c>
      <c r="N45" s="181">
        <v>6</v>
      </c>
      <c r="O45" s="181"/>
      <c r="P45" s="181"/>
      <c r="Q45" s="181"/>
      <c r="R45" s="181">
        <v>17</v>
      </c>
      <c r="S45" s="181"/>
      <c r="T45" s="181"/>
      <c r="U45" s="181">
        <v>4</v>
      </c>
      <c r="V45" s="181"/>
      <c r="W45" s="181"/>
      <c r="X45" s="181"/>
      <c r="Y45" s="181">
        <v>4</v>
      </c>
      <c r="Z45" s="181"/>
      <c r="AA45" s="181">
        <v>18</v>
      </c>
      <c r="AB45" s="181">
        <v>23</v>
      </c>
      <c r="AC45" s="181"/>
    </row>
    <row r="46" spans="1:29" ht="30.75" customHeight="1" x14ac:dyDescent="0.2">
      <c r="A46" s="86">
        <v>38</v>
      </c>
      <c r="B46" s="90" t="s">
        <v>150</v>
      </c>
      <c r="C46" s="38" t="s">
        <v>218</v>
      </c>
      <c r="D46" s="181">
        <v>37</v>
      </c>
      <c r="E46" s="181">
        <v>58</v>
      </c>
      <c r="F46" s="181">
        <v>114</v>
      </c>
      <c r="G46" s="181">
        <v>2</v>
      </c>
      <c r="H46" s="181">
        <v>61</v>
      </c>
      <c r="I46" s="181">
        <v>51</v>
      </c>
      <c r="J46" s="181">
        <v>1</v>
      </c>
      <c r="K46" s="181">
        <v>30</v>
      </c>
      <c r="L46" s="181">
        <v>1</v>
      </c>
      <c r="M46" s="181">
        <v>1</v>
      </c>
      <c r="N46" s="181">
        <v>5</v>
      </c>
      <c r="O46" s="181">
        <v>2</v>
      </c>
      <c r="P46" s="181">
        <v>1</v>
      </c>
      <c r="Q46" s="181"/>
      <c r="R46" s="181">
        <v>61</v>
      </c>
      <c r="S46" s="181"/>
      <c r="T46" s="181"/>
      <c r="U46" s="181">
        <v>5</v>
      </c>
      <c r="V46" s="181">
        <v>1</v>
      </c>
      <c r="W46" s="181"/>
      <c r="X46" s="181">
        <v>1</v>
      </c>
      <c r="Y46" s="181">
        <v>1</v>
      </c>
      <c r="Z46" s="181">
        <v>3</v>
      </c>
      <c r="AA46" s="181">
        <v>34</v>
      </c>
      <c r="AB46" s="181">
        <v>43</v>
      </c>
      <c r="AC46" s="181">
        <v>2</v>
      </c>
    </row>
    <row r="47" spans="1:29" ht="26.25" customHeight="1" x14ac:dyDescent="0.2">
      <c r="A47" s="86">
        <v>39</v>
      </c>
      <c r="B47" s="90" t="s">
        <v>346</v>
      </c>
      <c r="C47" s="94" t="s">
        <v>364</v>
      </c>
      <c r="D47" s="181">
        <v>35</v>
      </c>
      <c r="E47" s="181">
        <v>56</v>
      </c>
      <c r="F47" s="181">
        <v>114</v>
      </c>
      <c r="G47" s="181">
        <v>2</v>
      </c>
      <c r="H47" s="181">
        <v>58</v>
      </c>
      <c r="I47" s="181">
        <v>49</v>
      </c>
      <c r="J47" s="181">
        <v>1</v>
      </c>
      <c r="K47" s="181">
        <v>28</v>
      </c>
      <c r="L47" s="181"/>
      <c r="M47" s="181">
        <v>1</v>
      </c>
      <c r="N47" s="181">
        <v>5</v>
      </c>
      <c r="O47" s="181">
        <v>2</v>
      </c>
      <c r="P47" s="181">
        <v>1</v>
      </c>
      <c r="Q47" s="181"/>
      <c r="R47" s="181">
        <v>61</v>
      </c>
      <c r="S47" s="181"/>
      <c r="T47" s="181"/>
      <c r="U47" s="181">
        <v>5</v>
      </c>
      <c r="V47" s="181">
        <v>1</v>
      </c>
      <c r="W47" s="181"/>
      <c r="X47" s="181">
        <v>1</v>
      </c>
      <c r="Y47" s="181">
        <v>1</v>
      </c>
      <c r="Z47" s="181">
        <v>3</v>
      </c>
      <c r="AA47" s="181">
        <v>33</v>
      </c>
      <c r="AB47" s="181">
        <v>43</v>
      </c>
      <c r="AC47" s="181">
        <v>2</v>
      </c>
    </row>
    <row r="48" spans="1:29" ht="23.25" customHeight="1" x14ac:dyDescent="0.2">
      <c r="A48" s="86">
        <v>40</v>
      </c>
      <c r="B48" s="95" t="s">
        <v>347</v>
      </c>
      <c r="C48" s="151">
        <v>305</v>
      </c>
      <c r="D48" s="181">
        <v>1</v>
      </c>
      <c r="E48" s="181"/>
      <c r="F48" s="181">
        <v>1</v>
      </c>
      <c r="G48" s="181"/>
      <c r="H48" s="181"/>
      <c r="I48" s="181"/>
      <c r="J48" s="181"/>
      <c r="K48" s="181"/>
      <c r="L48" s="181"/>
      <c r="M48" s="181"/>
      <c r="N48" s="181"/>
      <c r="O48" s="181"/>
      <c r="P48" s="181"/>
      <c r="Q48" s="181"/>
      <c r="R48" s="181"/>
      <c r="S48" s="181"/>
      <c r="T48" s="181"/>
      <c r="U48" s="181"/>
      <c r="V48" s="181"/>
      <c r="W48" s="181"/>
      <c r="X48" s="181"/>
      <c r="Y48" s="181"/>
      <c r="Z48" s="181"/>
      <c r="AA48" s="181">
        <v>1</v>
      </c>
      <c r="AB48" s="181">
        <v>1</v>
      </c>
      <c r="AC48" s="181"/>
    </row>
    <row r="49" spans="1:29" ht="33.75" customHeight="1" x14ac:dyDescent="0.2">
      <c r="A49" s="86">
        <v>41</v>
      </c>
      <c r="B49" s="91" t="s">
        <v>140</v>
      </c>
      <c r="C49" s="150">
        <v>307</v>
      </c>
      <c r="D49" s="181">
        <v>20</v>
      </c>
      <c r="E49" s="181">
        <v>7</v>
      </c>
      <c r="F49" s="181">
        <v>48</v>
      </c>
      <c r="G49" s="181">
        <v>2</v>
      </c>
      <c r="H49" s="181">
        <v>13</v>
      </c>
      <c r="I49" s="181">
        <v>10</v>
      </c>
      <c r="J49" s="181">
        <v>1</v>
      </c>
      <c r="K49" s="181"/>
      <c r="L49" s="181"/>
      <c r="M49" s="181"/>
      <c r="N49" s="181">
        <v>1</v>
      </c>
      <c r="O49" s="181">
        <v>2</v>
      </c>
      <c r="P49" s="181"/>
      <c r="Q49" s="181"/>
      <c r="R49" s="181">
        <v>18</v>
      </c>
      <c r="S49" s="181"/>
      <c r="T49" s="181"/>
      <c r="U49" s="181">
        <v>1</v>
      </c>
      <c r="V49" s="181"/>
      <c r="W49" s="181"/>
      <c r="X49" s="181"/>
      <c r="Y49" s="181"/>
      <c r="Z49" s="181">
        <v>3</v>
      </c>
      <c r="AA49" s="181">
        <v>14</v>
      </c>
      <c r="AB49" s="181">
        <v>24</v>
      </c>
      <c r="AC49" s="181">
        <v>2</v>
      </c>
    </row>
    <row r="50" spans="1:29" ht="24" customHeight="1" x14ac:dyDescent="0.2">
      <c r="A50" s="86">
        <v>42</v>
      </c>
      <c r="B50" s="91" t="s">
        <v>115</v>
      </c>
      <c r="C50" s="151">
        <v>314</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7.75" customHeight="1" x14ac:dyDescent="0.2">
      <c r="A51" s="86">
        <v>43</v>
      </c>
      <c r="B51" s="90" t="s">
        <v>348</v>
      </c>
      <c r="C51" s="37" t="s">
        <v>219</v>
      </c>
      <c r="D51" s="181">
        <v>4</v>
      </c>
      <c r="E51" s="181">
        <v>2</v>
      </c>
      <c r="F51" s="181">
        <v>6</v>
      </c>
      <c r="G51" s="181"/>
      <c r="H51" s="181">
        <v>5</v>
      </c>
      <c r="I51" s="181">
        <v>5</v>
      </c>
      <c r="J51" s="181"/>
      <c r="K51" s="181">
        <v>1</v>
      </c>
      <c r="L51" s="181"/>
      <c r="M51" s="181"/>
      <c r="N51" s="181"/>
      <c r="O51" s="181"/>
      <c r="P51" s="181"/>
      <c r="Q51" s="181"/>
      <c r="R51" s="181">
        <v>4</v>
      </c>
      <c r="S51" s="181"/>
      <c r="T51" s="181">
        <v>1</v>
      </c>
      <c r="U51" s="181"/>
      <c r="V51" s="181"/>
      <c r="W51" s="181"/>
      <c r="X51" s="181"/>
      <c r="Y51" s="181"/>
      <c r="Z51" s="181"/>
      <c r="AA51" s="181">
        <v>1</v>
      </c>
      <c r="AB51" s="181">
        <v>1</v>
      </c>
      <c r="AC51" s="181"/>
    </row>
    <row r="52" spans="1:29" ht="16.5" customHeight="1" x14ac:dyDescent="0.2">
      <c r="A52" s="86">
        <v>44</v>
      </c>
      <c r="B52" s="96" t="s">
        <v>147</v>
      </c>
      <c r="C52" s="88">
        <v>332</v>
      </c>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row>
    <row r="53" spans="1:29" ht="23.25" customHeight="1" x14ac:dyDescent="0.2">
      <c r="A53" s="86">
        <v>45</v>
      </c>
      <c r="B53" s="90" t="s">
        <v>349</v>
      </c>
      <c r="C53" s="37" t="s">
        <v>271</v>
      </c>
      <c r="D53" s="181">
        <v>8</v>
      </c>
      <c r="E53" s="181">
        <v>14</v>
      </c>
      <c r="F53" s="181">
        <v>37</v>
      </c>
      <c r="G53" s="181"/>
      <c r="H53" s="181">
        <v>12</v>
      </c>
      <c r="I53" s="181">
        <v>8</v>
      </c>
      <c r="J53" s="181"/>
      <c r="K53" s="181">
        <v>1</v>
      </c>
      <c r="L53" s="181"/>
      <c r="M53" s="181"/>
      <c r="N53" s="181">
        <v>3</v>
      </c>
      <c r="O53" s="181"/>
      <c r="P53" s="181">
        <v>1</v>
      </c>
      <c r="Q53" s="181"/>
      <c r="R53" s="181">
        <v>9</v>
      </c>
      <c r="S53" s="181"/>
      <c r="T53" s="181"/>
      <c r="U53" s="181">
        <v>4</v>
      </c>
      <c r="V53" s="181">
        <v>1</v>
      </c>
      <c r="W53" s="181"/>
      <c r="X53" s="181"/>
      <c r="Y53" s="181">
        <v>3</v>
      </c>
      <c r="Z53" s="181"/>
      <c r="AA53" s="181">
        <v>10</v>
      </c>
      <c r="AB53" s="181">
        <v>20</v>
      </c>
      <c r="AC53" s="181"/>
    </row>
    <row r="54" spans="1:29" ht="16.5" customHeight="1" x14ac:dyDescent="0.2">
      <c r="A54" s="86">
        <v>46</v>
      </c>
      <c r="B54" s="91" t="s">
        <v>116</v>
      </c>
      <c r="C54" s="89">
        <v>345</v>
      </c>
      <c r="D54" s="181">
        <v>6</v>
      </c>
      <c r="E54" s="181">
        <v>5</v>
      </c>
      <c r="F54" s="181">
        <v>17</v>
      </c>
      <c r="G54" s="181"/>
      <c r="H54" s="181">
        <v>6</v>
      </c>
      <c r="I54" s="181">
        <v>5</v>
      </c>
      <c r="J54" s="181"/>
      <c r="K54" s="181"/>
      <c r="L54" s="181"/>
      <c r="M54" s="181"/>
      <c r="N54" s="181">
        <v>1</v>
      </c>
      <c r="O54" s="181"/>
      <c r="P54" s="181"/>
      <c r="Q54" s="181"/>
      <c r="R54" s="181">
        <v>5</v>
      </c>
      <c r="S54" s="181"/>
      <c r="T54" s="181"/>
      <c r="U54" s="181">
        <v>1</v>
      </c>
      <c r="V54" s="181"/>
      <c r="W54" s="181"/>
      <c r="X54" s="181"/>
      <c r="Y54" s="181">
        <v>3</v>
      </c>
      <c r="Z54" s="181"/>
      <c r="AA54" s="181">
        <v>5</v>
      </c>
      <c r="AB54" s="181">
        <v>7</v>
      </c>
      <c r="AC54" s="181"/>
    </row>
    <row r="55" spans="1:29" ht="27.75" customHeight="1" x14ac:dyDescent="0.2">
      <c r="A55" s="86">
        <v>47</v>
      </c>
      <c r="B55" s="90" t="s">
        <v>68</v>
      </c>
      <c r="C55" s="37" t="s">
        <v>220</v>
      </c>
      <c r="D55" s="181">
        <v>1</v>
      </c>
      <c r="E55" s="181"/>
      <c r="F55" s="181">
        <v>1</v>
      </c>
      <c r="G55" s="181"/>
      <c r="H55" s="181"/>
      <c r="I55" s="181"/>
      <c r="J55" s="181"/>
      <c r="K55" s="181"/>
      <c r="L55" s="181"/>
      <c r="M55" s="181"/>
      <c r="N55" s="181"/>
      <c r="O55" s="181"/>
      <c r="P55" s="181"/>
      <c r="Q55" s="181"/>
      <c r="R55" s="181"/>
      <c r="S55" s="181"/>
      <c r="T55" s="181"/>
      <c r="U55" s="181"/>
      <c r="V55" s="181"/>
      <c r="W55" s="181"/>
      <c r="X55" s="181"/>
      <c r="Y55" s="181"/>
      <c r="Z55" s="181"/>
      <c r="AA55" s="181">
        <v>1</v>
      </c>
      <c r="AB55" s="181">
        <v>1</v>
      </c>
      <c r="AC55" s="181"/>
    </row>
    <row r="56" spans="1:29" ht="22.5" customHeight="1" x14ac:dyDescent="0.2">
      <c r="A56" s="86">
        <v>48</v>
      </c>
      <c r="B56" s="92" t="s">
        <v>350</v>
      </c>
      <c r="C56" s="37" t="s">
        <v>221</v>
      </c>
      <c r="D56" s="181">
        <v>23</v>
      </c>
      <c r="E56" s="181">
        <v>30</v>
      </c>
      <c r="F56" s="181">
        <v>66</v>
      </c>
      <c r="G56" s="181"/>
      <c r="H56" s="181">
        <v>23</v>
      </c>
      <c r="I56" s="181">
        <v>14</v>
      </c>
      <c r="J56" s="181"/>
      <c r="K56" s="181">
        <v>3</v>
      </c>
      <c r="L56" s="181"/>
      <c r="M56" s="181">
        <v>5</v>
      </c>
      <c r="N56" s="181">
        <v>3</v>
      </c>
      <c r="O56" s="181">
        <v>1</v>
      </c>
      <c r="P56" s="181"/>
      <c r="Q56" s="181"/>
      <c r="R56" s="181">
        <v>15</v>
      </c>
      <c r="S56" s="181"/>
      <c r="T56" s="181"/>
      <c r="U56" s="181">
        <v>4</v>
      </c>
      <c r="V56" s="181"/>
      <c r="W56" s="181"/>
      <c r="X56" s="181"/>
      <c r="Y56" s="181">
        <v>4</v>
      </c>
      <c r="Z56" s="181">
        <v>3</v>
      </c>
      <c r="AA56" s="181">
        <v>30</v>
      </c>
      <c r="AB56" s="181">
        <v>42</v>
      </c>
      <c r="AC56" s="181"/>
    </row>
    <row r="57" spans="1:29" ht="16.5" customHeight="1" x14ac:dyDescent="0.2">
      <c r="A57" s="86">
        <v>49</v>
      </c>
      <c r="B57" s="96" t="s">
        <v>80</v>
      </c>
      <c r="C57" s="151">
        <v>364</v>
      </c>
      <c r="D57" s="181">
        <v>1</v>
      </c>
      <c r="E57" s="181">
        <v>3</v>
      </c>
      <c r="F57" s="181">
        <v>6</v>
      </c>
      <c r="G57" s="181"/>
      <c r="H57" s="181">
        <v>3</v>
      </c>
      <c r="I57" s="181">
        <v>2</v>
      </c>
      <c r="J57" s="181"/>
      <c r="K57" s="181"/>
      <c r="L57" s="181"/>
      <c r="M57" s="181"/>
      <c r="N57" s="181">
        <v>1</v>
      </c>
      <c r="O57" s="181"/>
      <c r="P57" s="181"/>
      <c r="Q57" s="181"/>
      <c r="R57" s="181">
        <v>1</v>
      </c>
      <c r="S57" s="181"/>
      <c r="T57" s="181"/>
      <c r="U57" s="181">
        <v>2</v>
      </c>
      <c r="V57" s="181"/>
      <c r="W57" s="181"/>
      <c r="X57" s="181"/>
      <c r="Y57" s="181"/>
      <c r="Z57" s="181"/>
      <c r="AA57" s="181">
        <v>1</v>
      </c>
      <c r="AB57" s="181">
        <v>4</v>
      </c>
      <c r="AC57" s="181"/>
    </row>
    <row r="58" spans="1:29" ht="19.5" customHeight="1" x14ac:dyDescent="0.2">
      <c r="A58" s="86">
        <v>50</v>
      </c>
      <c r="B58" s="96" t="s">
        <v>351</v>
      </c>
      <c r="C58" s="151">
        <v>365</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row>
    <row r="59" spans="1:29" ht="18.75" customHeight="1" x14ac:dyDescent="0.2">
      <c r="A59" s="86">
        <v>51</v>
      </c>
      <c r="B59" s="96" t="s">
        <v>352</v>
      </c>
      <c r="C59" s="89">
        <v>368</v>
      </c>
      <c r="D59" s="181">
        <v>15</v>
      </c>
      <c r="E59" s="181">
        <v>12</v>
      </c>
      <c r="F59" s="181">
        <v>26</v>
      </c>
      <c r="G59" s="181"/>
      <c r="H59" s="181">
        <v>11</v>
      </c>
      <c r="I59" s="181">
        <v>6</v>
      </c>
      <c r="J59" s="181"/>
      <c r="K59" s="181">
        <v>1</v>
      </c>
      <c r="L59" s="181"/>
      <c r="M59" s="181">
        <v>5</v>
      </c>
      <c r="N59" s="181"/>
      <c r="O59" s="181"/>
      <c r="P59" s="181"/>
      <c r="Q59" s="181"/>
      <c r="R59" s="181">
        <v>4</v>
      </c>
      <c r="S59" s="181"/>
      <c r="T59" s="181"/>
      <c r="U59" s="181"/>
      <c r="V59" s="181"/>
      <c r="W59" s="181"/>
      <c r="X59" s="181"/>
      <c r="Y59" s="181">
        <v>4</v>
      </c>
      <c r="Z59" s="181"/>
      <c r="AA59" s="181">
        <v>16</v>
      </c>
      <c r="AB59" s="181">
        <v>17</v>
      </c>
      <c r="AC59" s="181"/>
    </row>
    <row r="60" spans="1:29" ht="16.5" customHeight="1" x14ac:dyDescent="0.2">
      <c r="A60" s="86">
        <v>52</v>
      </c>
      <c r="B60" s="95" t="s">
        <v>353</v>
      </c>
      <c r="C60" s="89">
        <v>369</v>
      </c>
      <c r="D60" s="181">
        <v>2</v>
      </c>
      <c r="E60" s="181">
        <v>7</v>
      </c>
      <c r="F60" s="181">
        <v>8</v>
      </c>
      <c r="G60" s="181"/>
      <c r="H60" s="181">
        <v>4</v>
      </c>
      <c r="I60" s="181">
        <v>3</v>
      </c>
      <c r="J60" s="181"/>
      <c r="K60" s="181"/>
      <c r="L60" s="181"/>
      <c r="M60" s="181"/>
      <c r="N60" s="181"/>
      <c r="O60" s="181">
        <v>1</v>
      </c>
      <c r="P60" s="181"/>
      <c r="Q60" s="181"/>
      <c r="R60" s="181">
        <v>2</v>
      </c>
      <c r="S60" s="181"/>
      <c r="T60" s="181"/>
      <c r="U60" s="181"/>
      <c r="V60" s="181"/>
      <c r="W60" s="181"/>
      <c r="X60" s="181"/>
      <c r="Y60" s="181"/>
      <c r="Z60" s="181"/>
      <c r="AA60" s="181">
        <v>5</v>
      </c>
      <c r="AB60" s="181">
        <v>5</v>
      </c>
      <c r="AC60" s="181"/>
    </row>
    <row r="61" spans="1:29" ht="16.5" customHeight="1" x14ac:dyDescent="0.2">
      <c r="A61" s="86">
        <v>53</v>
      </c>
      <c r="B61" s="97" t="s">
        <v>354</v>
      </c>
      <c r="C61" s="152">
        <v>370</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row r="62" spans="1:29" ht="16.5" customHeight="1" x14ac:dyDescent="0.2">
      <c r="A62" s="86">
        <v>54</v>
      </c>
      <c r="B62" s="90" t="s">
        <v>173</v>
      </c>
      <c r="C62" s="37" t="s">
        <v>222</v>
      </c>
      <c r="D62" s="181">
        <v>11</v>
      </c>
      <c r="E62" s="181">
        <v>22</v>
      </c>
      <c r="F62" s="181">
        <v>34</v>
      </c>
      <c r="G62" s="181"/>
      <c r="H62" s="181">
        <v>20</v>
      </c>
      <c r="I62" s="181">
        <v>18</v>
      </c>
      <c r="J62" s="181"/>
      <c r="K62" s="181">
        <v>6</v>
      </c>
      <c r="L62" s="181"/>
      <c r="M62" s="181"/>
      <c r="N62" s="181">
        <v>2</v>
      </c>
      <c r="O62" s="181"/>
      <c r="P62" s="181"/>
      <c r="Q62" s="181"/>
      <c r="R62" s="181">
        <v>17</v>
      </c>
      <c r="S62" s="181"/>
      <c r="T62" s="181"/>
      <c r="U62" s="181">
        <v>2</v>
      </c>
      <c r="V62" s="181"/>
      <c r="W62" s="181"/>
      <c r="X62" s="181"/>
      <c r="Y62" s="181"/>
      <c r="Z62" s="181"/>
      <c r="AA62" s="181">
        <v>13</v>
      </c>
      <c r="AB62" s="181">
        <v>15</v>
      </c>
      <c r="AC62" s="181"/>
    </row>
    <row r="63" spans="1:29" ht="24" customHeight="1" x14ac:dyDescent="0.2">
      <c r="A63" s="86">
        <v>55</v>
      </c>
      <c r="B63" s="90" t="s">
        <v>172</v>
      </c>
      <c r="C63" s="37" t="s">
        <v>223</v>
      </c>
      <c r="D63" s="181">
        <v>5</v>
      </c>
      <c r="E63" s="181">
        <v>34</v>
      </c>
      <c r="F63" s="181">
        <v>39</v>
      </c>
      <c r="G63" s="181"/>
      <c r="H63" s="181">
        <v>24</v>
      </c>
      <c r="I63" s="181">
        <v>22</v>
      </c>
      <c r="J63" s="181"/>
      <c r="K63" s="181">
        <v>7</v>
      </c>
      <c r="L63" s="181"/>
      <c r="M63" s="181"/>
      <c r="N63" s="181">
        <v>1</v>
      </c>
      <c r="O63" s="181">
        <v>1</v>
      </c>
      <c r="P63" s="181"/>
      <c r="Q63" s="181"/>
      <c r="R63" s="181">
        <v>22</v>
      </c>
      <c r="S63" s="181"/>
      <c r="T63" s="181"/>
      <c r="U63" s="181">
        <v>1</v>
      </c>
      <c r="V63" s="181"/>
      <c r="W63" s="181"/>
      <c r="X63" s="181"/>
      <c r="Y63" s="181"/>
      <c r="Z63" s="181">
        <v>1</v>
      </c>
      <c r="AA63" s="181">
        <v>15</v>
      </c>
      <c r="AB63" s="181">
        <v>15</v>
      </c>
      <c r="AC63" s="181"/>
    </row>
    <row r="64" spans="1:29" ht="16.5" customHeight="1" x14ac:dyDescent="0.2">
      <c r="A64" s="86">
        <v>56</v>
      </c>
      <c r="B64" s="90" t="s">
        <v>151</v>
      </c>
      <c r="C64" s="37" t="s">
        <v>224</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row>
    <row r="65" spans="1:50" ht="16.5" customHeight="1" x14ac:dyDescent="0.2">
      <c r="A65" s="86">
        <v>57</v>
      </c>
      <c r="B65" s="90" t="s">
        <v>117</v>
      </c>
      <c r="C65" s="38"/>
      <c r="D65" s="181">
        <v>1</v>
      </c>
      <c r="E65" s="181"/>
      <c r="F65" s="181">
        <v>1</v>
      </c>
      <c r="G65" s="181"/>
      <c r="H65" s="181"/>
      <c r="I65" s="181"/>
      <c r="J65" s="181"/>
      <c r="K65" s="181"/>
      <c r="L65" s="181"/>
      <c r="M65" s="181"/>
      <c r="N65" s="181"/>
      <c r="O65" s="181"/>
      <c r="P65" s="181"/>
      <c r="Q65" s="181"/>
      <c r="R65" s="181"/>
      <c r="S65" s="181"/>
      <c r="T65" s="181"/>
      <c r="U65" s="181"/>
      <c r="V65" s="181"/>
      <c r="W65" s="181"/>
      <c r="X65" s="181"/>
      <c r="Y65" s="181"/>
      <c r="Z65" s="181"/>
      <c r="AA65" s="181">
        <v>1</v>
      </c>
      <c r="AB65" s="181">
        <v>1</v>
      </c>
      <c r="AC65" s="181"/>
    </row>
    <row r="66" spans="1:50" ht="31.5" x14ac:dyDescent="0.2">
      <c r="A66" s="86">
        <v>58</v>
      </c>
      <c r="B66" s="90" t="s">
        <v>377</v>
      </c>
      <c r="C66" s="87"/>
      <c r="D66" s="182">
        <f t="shared" ref="D66:AC66" si="0">D9+D10+D15+D18+D20+D25+D32+D35+D36+D40+D41+D44+D46+D51+D53+D55+D56+D62+D63+D64+D65</f>
        <v>551</v>
      </c>
      <c r="E66" s="182">
        <f t="shared" si="0"/>
        <v>1665</v>
      </c>
      <c r="F66" s="182">
        <f t="shared" si="0"/>
        <v>2596</v>
      </c>
      <c r="G66" s="182">
        <f t="shared" si="0"/>
        <v>17</v>
      </c>
      <c r="H66" s="182">
        <f t="shared" si="0"/>
        <v>1440</v>
      </c>
      <c r="I66" s="182">
        <f t="shared" si="0"/>
        <v>1064</v>
      </c>
      <c r="J66" s="182">
        <f t="shared" si="0"/>
        <v>190</v>
      </c>
      <c r="K66" s="182">
        <f t="shared" si="0"/>
        <v>78</v>
      </c>
      <c r="L66" s="182">
        <f t="shared" si="0"/>
        <v>8</v>
      </c>
      <c r="M66" s="182">
        <f t="shared" si="0"/>
        <v>54</v>
      </c>
      <c r="N66" s="182">
        <f t="shared" si="0"/>
        <v>281</v>
      </c>
      <c r="O66" s="182">
        <f t="shared" si="0"/>
        <v>17</v>
      </c>
      <c r="P66" s="182">
        <f t="shared" si="0"/>
        <v>9</v>
      </c>
      <c r="Q66" s="182">
        <f t="shared" si="0"/>
        <v>7</v>
      </c>
      <c r="R66" s="182">
        <f t="shared" si="0"/>
        <v>1193</v>
      </c>
      <c r="S66" s="182">
        <f t="shared" si="0"/>
        <v>0</v>
      </c>
      <c r="T66" s="182">
        <f t="shared" si="0"/>
        <v>5</v>
      </c>
      <c r="U66" s="182">
        <f t="shared" si="0"/>
        <v>298</v>
      </c>
      <c r="V66" s="182">
        <f t="shared" si="0"/>
        <v>9</v>
      </c>
      <c r="W66" s="182">
        <f t="shared" si="0"/>
        <v>7</v>
      </c>
      <c r="X66" s="182">
        <f t="shared" si="0"/>
        <v>9</v>
      </c>
      <c r="Y66" s="182">
        <f t="shared" si="0"/>
        <v>78</v>
      </c>
      <c r="Z66" s="182">
        <f t="shared" si="0"/>
        <v>24</v>
      </c>
      <c r="AA66" s="182">
        <f t="shared" si="0"/>
        <v>776</v>
      </c>
      <c r="AB66" s="182">
        <f t="shared" si="0"/>
        <v>973</v>
      </c>
      <c r="AC66" s="182">
        <f t="shared" si="0"/>
        <v>17</v>
      </c>
    </row>
    <row r="67" spans="1:50" ht="15.75" customHeight="1" x14ac:dyDescent="0.2">
      <c r="A67" s="86">
        <v>59</v>
      </c>
      <c r="B67" s="149" t="s">
        <v>331</v>
      </c>
      <c r="C67" s="87"/>
      <c r="D67" s="183">
        <v>543</v>
      </c>
      <c r="E67" s="183">
        <v>1641</v>
      </c>
      <c r="F67" s="183">
        <v>2562</v>
      </c>
      <c r="G67" s="183">
        <v>17</v>
      </c>
      <c r="H67" s="183">
        <v>1416</v>
      </c>
      <c r="I67" s="183">
        <v>1064</v>
      </c>
      <c r="J67" s="183">
        <v>190</v>
      </c>
      <c r="K67" s="183">
        <v>78</v>
      </c>
      <c r="L67" s="183">
        <v>8</v>
      </c>
      <c r="M67" s="183">
        <v>53</v>
      </c>
      <c r="N67" s="183">
        <v>270</v>
      </c>
      <c r="O67" s="183">
        <v>17</v>
      </c>
      <c r="P67" s="183"/>
      <c r="Q67" s="183">
        <v>4</v>
      </c>
      <c r="R67" s="183">
        <v>1193</v>
      </c>
      <c r="S67" s="183"/>
      <c r="T67" s="183">
        <v>5</v>
      </c>
      <c r="U67" s="183">
        <v>287</v>
      </c>
      <c r="V67" s="183"/>
      <c r="W67" s="183">
        <v>4</v>
      </c>
      <c r="X67" s="183">
        <v>9</v>
      </c>
      <c r="Y67" s="183">
        <v>77</v>
      </c>
      <c r="Z67" s="183">
        <v>24</v>
      </c>
      <c r="AA67" s="184">
        <v>768</v>
      </c>
      <c r="AB67" s="183">
        <v>963</v>
      </c>
      <c r="AC67" s="183">
        <v>17</v>
      </c>
    </row>
    <row r="68" spans="1:50" ht="20.25" customHeight="1" x14ac:dyDescent="0.2">
      <c r="A68" s="86">
        <v>60</v>
      </c>
      <c r="B68" s="149" t="s">
        <v>210</v>
      </c>
      <c r="C68" s="87"/>
      <c r="D68" s="183">
        <v>4</v>
      </c>
      <c r="E68" s="183">
        <v>9</v>
      </c>
      <c r="F68" s="183">
        <v>13</v>
      </c>
      <c r="G68" s="183"/>
      <c r="H68" s="183">
        <v>10</v>
      </c>
      <c r="I68" s="183"/>
      <c r="J68" s="183"/>
      <c r="K68" s="183"/>
      <c r="L68" s="183"/>
      <c r="M68" s="183"/>
      <c r="N68" s="183">
        <v>1</v>
      </c>
      <c r="O68" s="183"/>
      <c r="P68" s="183">
        <v>9</v>
      </c>
      <c r="Q68" s="183"/>
      <c r="R68" s="183"/>
      <c r="S68" s="183"/>
      <c r="T68" s="183"/>
      <c r="U68" s="183">
        <v>1</v>
      </c>
      <c r="V68" s="183">
        <v>9</v>
      </c>
      <c r="W68" s="183"/>
      <c r="X68" s="183"/>
      <c r="Y68" s="183"/>
      <c r="Z68" s="183"/>
      <c r="AA68" s="183">
        <v>3</v>
      </c>
      <c r="AB68" s="183">
        <v>3</v>
      </c>
      <c r="AC68" s="183"/>
    </row>
    <row r="69" spans="1:50" ht="22.5" customHeight="1" x14ac:dyDescent="0.2">
      <c r="A69" s="86">
        <v>61</v>
      </c>
      <c r="B69" s="149" t="s">
        <v>211</v>
      </c>
      <c r="C69" s="87"/>
      <c r="D69" s="183">
        <v>1</v>
      </c>
      <c r="E69" s="183">
        <v>6</v>
      </c>
      <c r="F69" s="183">
        <v>8</v>
      </c>
      <c r="G69" s="183"/>
      <c r="H69" s="183">
        <v>4</v>
      </c>
      <c r="I69" s="183"/>
      <c r="J69" s="183"/>
      <c r="K69" s="183"/>
      <c r="L69" s="183"/>
      <c r="M69" s="183">
        <v>1</v>
      </c>
      <c r="N69" s="183"/>
      <c r="O69" s="183"/>
      <c r="P69" s="183"/>
      <c r="Q69" s="183">
        <v>3</v>
      </c>
      <c r="R69" s="183"/>
      <c r="S69" s="183"/>
      <c r="T69" s="183"/>
      <c r="U69" s="183"/>
      <c r="V69" s="183"/>
      <c r="W69" s="183">
        <v>3</v>
      </c>
      <c r="X69" s="183"/>
      <c r="Y69" s="183">
        <v>1</v>
      </c>
      <c r="Z69" s="183"/>
      <c r="AA69" s="183">
        <v>3</v>
      </c>
      <c r="AB69" s="183">
        <v>4</v>
      </c>
      <c r="AC69" s="183"/>
    </row>
    <row r="70" spans="1:50" ht="18" customHeight="1" x14ac:dyDescent="0.2">
      <c r="A70" s="86">
        <v>62</v>
      </c>
      <c r="B70" s="149" t="s">
        <v>0</v>
      </c>
      <c r="C70" s="87"/>
      <c r="D70" s="183">
        <v>3</v>
      </c>
      <c r="E70" s="183">
        <v>9</v>
      </c>
      <c r="F70" s="183">
        <v>13</v>
      </c>
      <c r="G70" s="183"/>
      <c r="H70" s="183">
        <v>10</v>
      </c>
      <c r="I70" s="183"/>
      <c r="J70" s="183"/>
      <c r="K70" s="183"/>
      <c r="L70" s="183"/>
      <c r="M70" s="183"/>
      <c r="N70" s="183">
        <v>10</v>
      </c>
      <c r="O70" s="183"/>
      <c r="P70" s="183"/>
      <c r="Q70" s="183"/>
      <c r="R70" s="183"/>
      <c r="S70" s="183"/>
      <c r="T70" s="183"/>
      <c r="U70" s="183">
        <v>10</v>
      </c>
      <c r="V70" s="183"/>
      <c r="W70" s="183"/>
      <c r="X70" s="183"/>
      <c r="Y70" s="183"/>
      <c r="Z70" s="183"/>
      <c r="AA70" s="183">
        <v>2</v>
      </c>
      <c r="AB70" s="183">
        <v>3</v>
      </c>
      <c r="AC70" s="183"/>
    </row>
    <row r="71" spans="1:50" ht="15" customHeight="1" x14ac:dyDescent="0.2">
      <c r="A71" s="86">
        <v>63</v>
      </c>
      <c r="B71" s="149" t="s">
        <v>332</v>
      </c>
      <c r="C71" s="87"/>
      <c r="D71" s="183">
        <v>8</v>
      </c>
      <c r="E71" s="183">
        <v>99</v>
      </c>
      <c r="F71" s="183">
        <v>114</v>
      </c>
      <c r="G71" s="183"/>
      <c r="H71" s="183">
        <v>81</v>
      </c>
      <c r="I71" s="183">
        <v>11</v>
      </c>
      <c r="J71" s="183">
        <v>2</v>
      </c>
      <c r="K71" s="183"/>
      <c r="L71" s="183"/>
      <c r="M71" s="183">
        <v>2</v>
      </c>
      <c r="N71" s="183">
        <v>68</v>
      </c>
      <c r="O71" s="183"/>
      <c r="P71" s="183"/>
      <c r="Q71" s="183"/>
      <c r="R71" s="183">
        <v>11</v>
      </c>
      <c r="S71" s="183"/>
      <c r="T71" s="183"/>
      <c r="U71" s="183">
        <v>74</v>
      </c>
      <c r="V71" s="183"/>
      <c r="W71" s="183"/>
      <c r="X71" s="183"/>
      <c r="Y71" s="183">
        <v>2</v>
      </c>
      <c r="Z71" s="183"/>
      <c r="AA71" s="183">
        <v>26</v>
      </c>
      <c r="AB71" s="183">
        <v>27</v>
      </c>
      <c r="AC71" s="183"/>
    </row>
    <row r="72" spans="1:50" ht="15.75" customHeight="1" x14ac:dyDescent="0.2">
      <c r="A72" s="86">
        <v>64</v>
      </c>
      <c r="B72" s="149" t="s">
        <v>81</v>
      </c>
      <c r="C72" s="87"/>
      <c r="D72" s="183">
        <v>22</v>
      </c>
      <c r="E72" s="183">
        <v>84</v>
      </c>
      <c r="F72" s="183">
        <v>127</v>
      </c>
      <c r="G72" s="183">
        <v>1</v>
      </c>
      <c r="H72" s="183">
        <v>68</v>
      </c>
      <c r="I72" s="183">
        <v>51</v>
      </c>
      <c r="J72" s="183">
        <v>10</v>
      </c>
      <c r="K72" s="183"/>
      <c r="L72" s="183"/>
      <c r="M72" s="183">
        <v>5</v>
      </c>
      <c r="N72" s="183">
        <v>5</v>
      </c>
      <c r="O72" s="183"/>
      <c r="P72" s="183"/>
      <c r="Q72" s="183">
        <v>7</v>
      </c>
      <c r="R72" s="181">
        <v>59</v>
      </c>
      <c r="S72" s="181"/>
      <c r="T72" s="181"/>
      <c r="U72" s="181">
        <v>6</v>
      </c>
      <c r="V72" s="181"/>
      <c r="W72" s="181">
        <v>7</v>
      </c>
      <c r="X72" s="183"/>
      <c r="Y72" s="183">
        <v>8</v>
      </c>
      <c r="Z72" s="183"/>
      <c r="AA72" s="183">
        <v>38</v>
      </c>
      <c r="AB72" s="183">
        <v>47</v>
      </c>
      <c r="AC72" s="183">
        <v>1</v>
      </c>
    </row>
    <row r="73" spans="1:50" ht="20.25" customHeight="1" x14ac:dyDescent="0.2">
      <c r="A73" s="86">
        <v>65</v>
      </c>
      <c r="B73" s="149" t="s">
        <v>200</v>
      </c>
      <c r="C73" s="87"/>
      <c r="D73" s="183">
        <v>74</v>
      </c>
      <c r="E73" s="183">
        <v>209</v>
      </c>
      <c r="F73" s="183">
        <v>303</v>
      </c>
      <c r="G73" s="183">
        <v>7</v>
      </c>
      <c r="H73" s="183">
        <v>176</v>
      </c>
      <c r="I73" s="183">
        <v>137</v>
      </c>
      <c r="J73" s="183">
        <v>29</v>
      </c>
      <c r="K73" s="183">
        <v>8</v>
      </c>
      <c r="L73" s="183">
        <v>3</v>
      </c>
      <c r="M73" s="183">
        <v>8</v>
      </c>
      <c r="N73" s="183">
        <v>23</v>
      </c>
      <c r="O73" s="183">
        <v>2</v>
      </c>
      <c r="P73" s="183"/>
      <c r="Q73" s="183">
        <v>3</v>
      </c>
      <c r="R73" s="181">
        <v>148</v>
      </c>
      <c r="S73" s="181"/>
      <c r="T73" s="181"/>
      <c r="U73" s="181">
        <v>23</v>
      </c>
      <c r="V73" s="181"/>
      <c r="W73" s="181">
        <v>3</v>
      </c>
      <c r="X73" s="183">
        <v>3</v>
      </c>
      <c r="Y73" s="183">
        <v>8</v>
      </c>
      <c r="Z73" s="183">
        <v>2</v>
      </c>
      <c r="AA73" s="183">
        <v>107</v>
      </c>
      <c r="AB73" s="183">
        <v>116</v>
      </c>
      <c r="AC73" s="183">
        <v>7</v>
      </c>
    </row>
    <row r="74" spans="1:50" ht="16.5" customHeight="1" x14ac:dyDescent="0.2">
      <c r="A74" s="86">
        <v>66</v>
      </c>
      <c r="B74" s="149" t="s">
        <v>333</v>
      </c>
      <c r="C74" s="87"/>
      <c r="D74" s="183">
        <v>19</v>
      </c>
      <c r="E74" s="183">
        <v>252</v>
      </c>
      <c r="F74" s="183">
        <v>284</v>
      </c>
      <c r="G74" s="183"/>
      <c r="H74" s="183">
        <v>222</v>
      </c>
      <c r="I74" s="183">
        <v>212</v>
      </c>
      <c r="J74" s="183">
        <v>148</v>
      </c>
      <c r="K74" s="183">
        <v>57</v>
      </c>
      <c r="L74" s="183">
        <v>7</v>
      </c>
      <c r="M74" s="183"/>
      <c r="N74" s="183">
        <v>2</v>
      </c>
      <c r="O74" s="183">
        <v>1</v>
      </c>
      <c r="P74" s="183"/>
      <c r="Q74" s="183"/>
      <c r="R74" s="183">
        <v>221</v>
      </c>
      <c r="S74" s="183"/>
      <c r="T74" s="183"/>
      <c r="U74" s="183">
        <v>2</v>
      </c>
      <c r="V74" s="183"/>
      <c r="W74" s="183"/>
      <c r="X74" s="183">
        <v>7</v>
      </c>
      <c r="Y74" s="183"/>
      <c r="Z74" s="183">
        <v>1</v>
      </c>
      <c r="AA74" s="183">
        <v>49</v>
      </c>
      <c r="AB74" s="183">
        <v>53</v>
      </c>
      <c r="AC74" s="183"/>
    </row>
    <row r="75" spans="1:50" ht="21" customHeight="1" x14ac:dyDescent="0.2">
      <c r="A75" s="86">
        <v>67</v>
      </c>
      <c r="B75" s="149" t="s">
        <v>201</v>
      </c>
      <c r="C75" s="87"/>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54"/>
      <c r="AE75" s="154"/>
      <c r="AF75" s="154"/>
      <c r="AG75" s="154"/>
      <c r="AH75" s="154"/>
      <c r="AI75" s="154"/>
      <c r="AJ75" s="154"/>
      <c r="AK75" s="154"/>
      <c r="AL75" s="154"/>
      <c r="AM75" s="154"/>
      <c r="AN75" s="154"/>
      <c r="AO75" s="154"/>
      <c r="AP75" s="154"/>
      <c r="AQ75" s="154"/>
      <c r="AR75" s="154"/>
      <c r="AS75" s="154"/>
      <c r="AT75" s="154"/>
      <c r="AU75" s="154"/>
      <c r="AV75" s="154"/>
      <c r="AW75" s="154"/>
      <c r="AX75" s="154"/>
    </row>
    <row r="76" spans="1:50" ht="16.5" customHeight="1" x14ac:dyDescent="0.2">
      <c r="A76" s="86">
        <v>68</v>
      </c>
      <c r="B76" s="149" t="s">
        <v>294</v>
      </c>
      <c r="C76" s="87"/>
      <c r="D76" s="183">
        <v>4</v>
      </c>
      <c r="E76" s="183">
        <v>1</v>
      </c>
      <c r="F76" s="183">
        <v>17</v>
      </c>
      <c r="G76" s="183">
        <v>17</v>
      </c>
      <c r="H76" s="183"/>
      <c r="I76" s="183"/>
      <c r="J76" s="183"/>
      <c r="K76" s="183"/>
      <c r="L76" s="183"/>
      <c r="M76" s="183"/>
      <c r="N76" s="183"/>
      <c r="O76" s="183"/>
      <c r="P76" s="183"/>
      <c r="Q76" s="183"/>
      <c r="R76" s="183"/>
      <c r="S76" s="183"/>
      <c r="T76" s="183"/>
      <c r="U76" s="183"/>
      <c r="V76" s="183"/>
      <c r="W76" s="183"/>
      <c r="X76" s="183"/>
      <c r="Y76" s="183"/>
      <c r="Z76" s="183"/>
      <c r="AA76" s="183">
        <v>5</v>
      </c>
      <c r="AB76" s="183">
        <v>17</v>
      </c>
      <c r="AC76" s="183">
        <v>17</v>
      </c>
      <c r="AD76" s="154"/>
      <c r="AE76" s="154"/>
      <c r="AF76" s="154"/>
      <c r="AG76" s="154"/>
      <c r="AH76" s="154"/>
      <c r="AI76" s="154"/>
      <c r="AJ76" s="154"/>
      <c r="AK76" s="154"/>
      <c r="AL76" s="154"/>
      <c r="AM76" s="154"/>
      <c r="AN76" s="154"/>
      <c r="AO76" s="154"/>
      <c r="AP76" s="154"/>
      <c r="AQ76" s="154"/>
      <c r="AR76" s="154"/>
      <c r="AS76" s="154"/>
      <c r="AT76" s="154"/>
      <c r="AU76" s="154"/>
      <c r="AV76" s="154"/>
      <c r="AW76" s="154"/>
      <c r="AX76" s="154"/>
    </row>
    <row r="77" spans="1:50" ht="16.5" customHeight="1" x14ac:dyDescent="0.2">
      <c r="A77" s="86">
        <v>69</v>
      </c>
      <c r="B77" s="149" t="s">
        <v>295</v>
      </c>
      <c r="C77" s="87"/>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54"/>
      <c r="AE77" s="154"/>
      <c r="AF77" s="154"/>
      <c r="AG77" s="154"/>
      <c r="AH77" s="154"/>
      <c r="AI77" s="154"/>
      <c r="AJ77" s="154"/>
      <c r="AK77" s="154"/>
      <c r="AL77" s="154"/>
      <c r="AM77" s="154"/>
      <c r="AN77" s="154"/>
      <c r="AO77" s="154"/>
      <c r="AP77" s="154"/>
      <c r="AQ77" s="154"/>
      <c r="AR77" s="154"/>
      <c r="AS77" s="154"/>
      <c r="AT77" s="154"/>
      <c r="AU77" s="154"/>
      <c r="AV77" s="154"/>
      <c r="AW77" s="154"/>
      <c r="AX77" s="154"/>
    </row>
    <row r="78" spans="1:50" x14ac:dyDescent="0.2">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4"/>
      <c r="AE78" s="154"/>
      <c r="AF78" s="154"/>
      <c r="AG78" s="154"/>
      <c r="AH78" s="154"/>
      <c r="AI78" s="154"/>
      <c r="AJ78" s="154"/>
      <c r="AK78" s="154"/>
      <c r="AL78" s="154"/>
      <c r="AM78" s="154"/>
      <c r="AN78" s="154"/>
      <c r="AO78" s="154"/>
      <c r="AP78" s="154"/>
      <c r="AQ78" s="154"/>
      <c r="AR78" s="154"/>
      <c r="AS78" s="154"/>
      <c r="AT78" s="154"/>
      <c r="AU78" s="154"/>
      <c r="AV78" s="154"/>
      <c r="AW78" s="154"/>
      <c r="AX78" s="154"/>
    </row>
    <row r="79" spans="1:50" x14ac:dyDescent="0.2">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54"/>
      <c r="AE79" s="154"/>
      <c r="AF79" s="154"/>
      <c r="AG79" s="154"/>
      <c r="AH79" s="154"/>
      <c r="AI79" s="154"/>
      <c r="AJ79" s="154"/>
      <c r="AK79" s="154"/>
      <c r="AL79" s="154"/>
      <c r="AM79" s="154"/>
      <c r="AN79" s="154"/>
      <c r="AO79" s="154"/>
      <c r="AP79" s="154"/>
      <c r="AQ79" s="154"/>
      <c r="AR79" s="154"/>
      <c r="AS79" s="154"/>
      <c r="AT79" s="154"/>
      <c r="AU79" s="154"/>
      <c r="AV79" s="154"/>
      <c r="AW79" s="154"/>
      <c r="AX79" s="154"/>
    </row>
    <row r="80" spans="1:50" x14ac:dyDescent="0.2">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54"/>
      <c r="AE80" s="154"/>
      <c r="AF80" s="154"/>
      <c r="AG80" s="154"/>
      <c r="AH80" s="154"/>
      <c r="AI80" s="154"/>
      <c r="AJ80" s="154"/>
      <c r="AK80" s="154"/>
      <c r="AL80" s="154"/>
      <c r="AM80" s="154"/>
      <c r="AN80" s="154"/>
      <c r="AO80" s="154"/>
      <c r="AP80" s="154"/>
      <c r="AQ80" s="154"/>
      <c r="AR80" s="154"/>
      <c r="AS80" s="154"/>
      <c r="AT80" s="154"/>
      <c r="AU80" s="154"/>
      <c r="AV80" s="154"/>
      <c r="AW80" s="154"/>
      <c r="AX80" s="154"/>
    </row>
    <row r="81" spans="1:50" x14ac:dyDescent="0.2">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54"/>
      <c r="AE81" s="154"/>
      <c r="AF81" s="154"/>
      <c r="AG81" s="154"/>
      <c r="AH81" s="154"/>
      <c r="AI81" s="154"/>
      <c r="AJ81" s="154"/>
      <c r="AK81" s="154"/>
      <c r="AL81" s="154"/>
      <c r="AM81" s="154"/>
      <c r="AN81" s="154"/>
      <c r="AO81" s="154"/>
      <c r="AP81" s="154"/>
      <c r="AQ81" s="154"/>
      <c r="AR81" s="154"/>
      <c r="AS81" s="154"/>
      <c r="AT81" s="154"/>
      <c r="AU81" s="154"/>
      <c r="AV81" s="154"/>
      <c r="AW81" s="154"/>
      <c r="AX81" s="154"/>
    </row>
    <row r="82" spans="1:50" x14ac:dyDescent="0.2">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54"/>
      <c r="AE82" s="154"/>
      <c r="AF82" s="154"/>
      <c r="AG82" s="154"/>
      <c r="AH82" s="154"/>
      <c r="AI82" s="154"/>
      <c r="AJ82" s="154"/>
      <c r="AK82" s="154"/>
      <c r="AL82" s="154"/>
      <c r="AM82" s="154"/>
      <c r="AN82" s="154"/>
      <c r="AO82" s="154"/>
      <c r="AP82" s="154"/>
      <c r="AQ82" s="154"/>
      <c r="AR82" s="154"/>
      <c r="AS82" s="154"/>
      <c r="AT82" s="154"/>
      <c r="AU82" s="154"/>
      <c r="AV82" s="154"/>
      <c r="AW82" s="154"/>
      <c r="AX82" s="154"/>
    </row>
    <row r="83" spans="1:50" x14ac:dyDescent="0.2">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54"/>
      <c r="AE83" s="154"/>
      <c r="AF83" s="154"/>
      <c r="AG83" s="154"/>
      <c r="AH83" s="154"/>
      <c r="AI83" s="154"/>
      <c r="AJ83" s="154"/>
      <c r="AK83" s="154"/>
      <c r="AL83" s="154"/>
      <c r="AM83" s="154"/>
      <c r="AN83" s="154"/>
      <c r="AO83" s="154"/>
      <c r="AP83" s="154"/>
      <c r="AQ83" s="154"/>
      <c r="AR83" s="154"/>
      <c r="AS83" s="154"/>
      <c r="AT83" s="154"/>
      <c r="AU83" s="154"/>
      <c r="AV83" s="154"/>
      <c r="AW83" s="154"/>
      <c r="AX83" s="154"/>
    </row>
    <row r="84" spans="1:50" x14ac:dyDescent="0.2">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54"/>
      <c r="AE84" s="154"/>
      <c r="AF84" s="154"/>
      <c r="AG84" s="154"/>
      <c r="AH84" s="154"/>
      <c r="AI84" s="154"/>
      <c r="AJ84" s="154"/>
      <c r="AK84" s="154"/>
      <c r="AL84" s="154"/>
      <c r="AM84" s="154"/>
      <c r="AN84" s="154"/>
      <c r="AO84" s="154"/>
      <c r="AP84" s="154"/>
      <c r="AQ84" s="154"/>
      <c r="AR84" s="154"/>
      <c r="AS84" s="154"/>
      <c r="AT84" s="154"/>
      <c r="AU84" s="154"/>
      <c r="AV84" s="154"/>
      <c r="AW84" s="154"/>
      <c r="AX84" s="154"/>
    </row>
    <row r="85" spans="1:50" x14ac:dyDescent="0.2">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54"/>
      <c r="AE85" s="154"/>
      <c r="AF85" s="154"/>
      <c r="AG85" s="154"/>
      <c r="AH85" s="154"/>
      <c r="AI85" s="154"/>
      <c r="AJ85" s="154"/>
      <c r="AK85" s="154"/>
      <c r="AL85" s="154"/>
      <c r="AM85" s="154"/>
      <c r="AN85" s="154"/>
      <c r="AO85" s="154"/>
      <c r="AP85" s="154"/>
      <c r="AQ85" s="154"/>
      <c r="AR85" s="154"/>
      <c r="AS85" s="154"/>
      <c r="AT85" s="154"/>
      <c r="AU85" s="154"/>
      <c r="AV85" s="154"/>
      <c r="AW85" s="154"/>
      <c r="AX85" s="154"/>
    </row>
    <row r="86" spans="1:50" x14ac:dyDescent="0.2">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54"/>
      <c r="AE86" s="154"/>
      <c r="AF86" s="154"/>
      <c r="AG86" s="154"/>
      <c r="AH86" s="154"/>
      <c r="AI86" s="154"/>
      <c r="AJ86" s="154"/>
      <c r="AK86" s="154"/>
      <c r="AL86" s="154"/>
      <c r="AM86" s="154"/>
      <c r="AN86" s="154"/>
      <c r="AO86" s="154"/>
      <c r="AP86" s="154"/>
      <c r="AQ86" s="154"/>
      <c r="AR86" s="154"/>
      <c r="AS86" s="154"/>
      <c r="AT86" s="154"/>
      <c r="AU86" s="154"/>
      <c r="AV86" s="154"/>
      <c r="AW86" s="154"/>
      <c r="AX86" s="154"/>
    </row>
    <row r="87" spans="1:50" x14ac:dyDescent="0.2">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54"/>
      <c r="AE87" s="154"/>
      <c r="AF87" s="154"/>
      <c r="AG87" s="154"/>
      <c r="AH87" s="154"/>
      <c r="AI87" s="154"/>
      <c r="AJ87" s="154"/>
      <c r="AK87" s="154"/>
      <c r="AL87" s="154"/>
      <c r="AM87" s="154"/>
      <c r="AN87" s="154"/>
      <c r="AO87" s="154"/>
      <c r="AP87" s="154"/>
      <c r="AQ87" s="154"/>
      <c r="AR87" s="154"/>
      <c r="AS87" s="154"/>
      <c r="AT87" s="154"/>
      <c r="AU87" s="154"/>
      <c r="AV87" s="154"/>
      <c r="AW87" s="154"/>
      <c r="AX87" s="154"/>
    </row>
    <row r="88" spans="1:50" x14ac:dyDescent="0.2">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54"/>
      <c r="AE88" s="154"/>
      <c r="AF88" s="154"/>
      <c r="AG88" s="154"/>
      <c r="AH88" s="154"/>
      <c r="AI88" s="154"/>
      <c r="AJ88" s="154"/>
      <c r="AK88" s="154"/>
      <c r="AL88" s="154"/>
      <c r="AM88" s="154"/>
      <c r="AN88" s="154"/>
      <c r="AO88" s="154"/>
      <c r="AP88" s="154"/>
      <c r="AQ88" s="154"/>
      <c r="AR88" s="154"/>
      <c r="AS88" s="154"/>
      <c r="AT88" s="154"/>
      <c r="AU88" s="154"/>
      <c r="AV88" s="154"/>
      <c r="AW88" s="154"/>
      <c r="AX88" s="154"/>
    </row>
    <row r="89" spans="1:50" x14ac:dyDescent="0.2">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54"/>
      <c r="AE89" s="154"/>
      <c r="AF89" s="154"/>
      <c r="AG89" s="154"/>
      <c r="AH89" s="154"/>
      <c r="AI89" s="154"/>
      <c r="AJ89" s="154"/>
      <c r="AK89" s="154"/>
      <c r="AL89" s="154"/>
      <c r="AM89" s="154"/>
      <c r="AN89" s="154"/>
      <c r="AO89" s="154"/>
      <c r="AP89" s="154"/>
      <c r="AQ89" s="154"/>
      <c r="AR89" s="154"/>
      <c r="AS89" s="154"/>
      <c r="AT89" s="154"/>
      <c r="AU89" s="154"/>
      <c r="AV89" s="154"/>
      <c r="AW89" s="154"/>
      <c r="AX89" s="154"/>
    </row>
    <row r="90" spans="1:50" x14ac:dyDescent="0.2">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54"/>
      <c r="AE90" s="154"/>
      <c r="AF90" s="154"/>
      <c r="AG90" s="154"/>
      <c r="AH90" s="154"/>
      <c r="AI90" s="154"/>
      <c r="AJ90" s="154"/>
      <c r="AK90" s="154"/>
      <c r="AL90" s="154"/>
      <c r="AM90" s="154"/>
      <c r="AN90" s="154"/>
      <c r="AO90" s="154"/>
      <c r="AP90" s="154"/>
      <c r="AQ90" s="154"/>
      <c r="AR90" s="154"/>
      <c r="AS90" s="154"/>
      <c r="AT90" s="154"/>
      <c r="AU90" s="154"/>
      <c r="AV90" s="154"/>
      <c r="AW90" s="154"/>
      <c r="AX90" s="154"/>
    </row>
    <row r="91" spans="1:50" x14ac:dyDescent="0.2">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54"/>
      <c r="AE91" s="154"/>
      <c r="AF91" s="154"/>
      <c r="AG91" s="154"/>
      <c r="AH91" s="154"/>
      <c r="AI91" s="154"/>
      <c r="AJ91" s="154"/>
      <c r="AK91" s="154"/>
      <c r="AL91" s="154"/>
      <c r="AM91" s="154"/>
      <c r="AN91" s="154"/>
      <c r="AO91" s="154"/>
      <c r="AP91" s="154"/>
      <c r="AQ91" s="154"/>
      <c r="AR91" s="154"/>
      <c r="AS91" s="154"/>
      <c r="AT91" s="154"/>
      <c r="AU91" s="154"/>
      <c r="AV91" s="154"/>
      <c r="AW91" s="154"/>
      <c r="AX91" s="154"/>
    </row>
    <row r="92" spans="1:50" x14ac:dyDescent="0.2">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54"/>
      <c r="AE92" s="154"/>
      <c r="AF92" s="154"/>
      <c r="AG92" s="154"/>
      <c r="AH92" s="154"/>
      <c r="AI92" s="154"/>
      <c r="AJ92" s="154"/>
      <c r="AK92" s="154"/>
      <c r="AL92" s="154"/>
      <c r="AM92" s="154"/>
      <c r="AN92" s="154"/>
      <c r="AO92" s="154"/>
      <c r="AP92" s="154"/>
      <c r="AQ92" s="154"/>
      <c r="AR92" s="154"/>
      <c r="AS92" s="154"/>
      <c r="AT92" s="154"/>
      <c r="AU92" s="154"/>
      <c r="AV92" s="154"/>
      <c r="AW92" s="154"/>
      <c r="AX92" s="154"/>
    </row>
    <row r="93" spans="1:50" x14ac:dyDescent="0.2">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54"/>
      <c r="AE93" s="154"/>
      <c r="AF93" s="154"/>
      <c r="AG93" s="154"/>
      <c r="AH93" s="154"/>
      <c r="AI93" s="154"/>
      <c r="AJ93" s="154"/>
      <c r="AK93" s="154"/>
      <c r="AL93" s="154"/>
      <c r="AM93" s="154"/>
      <c r="AN93" s="154"/>
      <c r="AO93" s="154"/>
      <c r="AP93" s="154"/>
      <c r="AQ93" s="154"/>
      <c r="AR93" s="154"/>
      <c r="AS93" s="154"/>
      <c r="AT93" s="154"/>
      <c r="AU93" s="154"/>
      <c r="AV93" s="154"/>
      <c r="AW93" s="154"/>
      <c r="AX93" s="154"/>
    </row>
    <row r="94" spans="1:50" x14ac:dyDescent="0.2">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54"/>
      <c r="AE94" s="154"/>
      <c r="AF94" s="154"/>
      <c r="AG94" s="154"/>
      <c r="AH94" s="154"/>
      <c r="AI94" s="154"/>
      <c r="AJ94" s="154"/>
      <c r="AK94" s="154"/>
      <c r="AL94" s="154"/>
      <c r="AM94" s="154"/>
      <c r="AN94" s="154"/>
      <c r="AO94" s="154"/>
      <c r="AP94" s="154"/>
      <c r="AQ94" s="154"/>
      <c r="AR94" s="154"/>
      <c r="AS94" s="154"/>
      <c r="AT94" s="154"/>
      <c r="AU94" s="154"/>
      <c r="AV94" s="154"/>
      <c r="AW94" s="154"/>
      <c r="AX94" s="154"/>
    </row>
    <row r="95" spans="1:50" x14ac:dyDescent="0.2">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54"/>
      <c r="AE95" s="154"/>
      <c r="AF95" s="154"/>
      <c r="AG95" s="154"/>
      <c r="AH95" s="154"/>
      <c r="AI95" s="154"/>
      <c r="AJ95" s="154"/>
      <c r="AK95" s="154"/>
      <c r="AL95" s="154"/>
      <c r="AM95" s="154"/>
      <c r="AN95" s="154"/>
      <c r="AO95" s="154"/>
      <c r="AP95" s="154"/>
      <c r="AQ95" s="154"/>
      <c r="AR95" s="154"/>
      <c r="AS95" s="154"/>
      <c r="AT95" s="154"/>
      <c r="AU95" s="154"/>
      <c r="AV95" s="154"/>
      <c r="AW95" s="154"/>
      <c r="AX95" s="154"/>
    </row>
    <row r="96" spans="1:50" x14ac:dyDescent="0.2">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54"/>
      <c r="AE96" s="154"/>
      <c r="AF96" s="154"/>
      <c r="AG96" s="154"/>
      <c r="AH96" s="154"/>
      <c r="AI96" s="154"/>
      <c r="AJ96" s="154"/>
      <c r="AK96" s="154"/>
      <c r="AL96" s="154"/>
      <c r="AM96" s="154"/>
      <c r="AN96" s="154"/>
      <c r="AO96" s="154"/>
      <c r="AP96" s="154"/>
      <c r="AQ96" s="154"/>
      <c r="AR96" s="154"/>
      <c r="AS96" s="154"/>
      <c r="AT96" s="154"/>
      <c r="AU96" s="154"/>
      <c r="AV96" s="154"/>
      <c r="AW96" s="154"/>
      <c r="AX96" s="154"/>
    </row>
    <row r="97" spans="1:50" x14ac:dyDescent="0.2">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54"/>
      <c r="AE97" s="154"/>
      <c r="AF97" s="154"/>
      <c r="AG97" s="154"/>
      <c r="AH97" s="154"/>
      <c r="AI97" s="154"/>
      <c r="AJ97" s="154"/>
      <c r="AK97" s="154"/>
      <c r="AL97" s="154"/>
      <c r="AM97" s="154"/>
      <c r="AN97" s="154"/>
      <c r="AO97" s="154"/>
      <c r="AP97" s="154"/>
      <c r="AQ97" s="154"/>
      <c r="AR97" s="154"/>
      <c r="AS97" s="154"/>
      <c r="AT97" s="154"/>
      <c r="AU97" s="154"/>
      <c r="AV97" s="154"/>
      <c r="AW97" s="154"/>
      <c r="AX97" s="154"/>
    </row>
    <row r="98" spans="1:50" x14ac:dyDescent="0.2">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54"/>
      <c r="AE98" s="154"/>
      <c r="AF98" s="154"/>
      <c r="AG98" s="154"/>
      <c r="AH98" s="154"/>
      <c r="AI98" s="154"/>
      <c r="AJ98" s="154"/>
      <c r="AK98" s="154"/>
      <c r="AL98" s="154"/>
      <c r="AM98" s="154"/>
      <c r="AN98" s="154"/>
      <c r="AO98" s="154"/>
      <c r="AP98" s="154"/>
      <c r="AQ98" s="154"/>
      <c r="AR98" s="154"/>
      <c r="AS98" s="154"/>
      <c r="AT98" s="154"/>
      <c r="AU98" s="154"/>
      <c r="AV98" s="154"/>
      <c r="AW98" s="154"/>
      <c r="AX98" s="154"/>
    </row>
    <row r="99" spans="1:50" x14ac:dyDescent="0.2">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54"/>
      <c r="AE99" s="154"/>
      <c r="AF99" s="154"/>
      <c r="AG99" s="154"/>
      <c r="AH99" s="154"/>
      <c r="AI99" s="154"/>
      <c r="AJ99" s="154"/>
      <c r="AK99" s="154"/>
      <c r="AL99" s="154"/>
      <c r="AM99" s="154"/>
      <c r="AN99" s="154"/>
      <c r="AO99" s="154"/>
      <c r="AP99" s="154"/>
      <c r="AQ99" s="154"/>
      <c r="AR99" s="154"/>
      <c r="AS99" s="154"/>
      <c r="AT99" s="154"/>
      <c r="AU99" s="154"/>
      <c r="AV99" s="154"/>
      <c r="AW99" s="154"/>
      <c r="AX99" s="154"/>
    </row>
    <row r="100" spans="1:50" x14ac:dyDescent="0.2">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row>
    <row r="101" spans="1:50" x14ac:dyDescent="0.2">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row>
    <row r="102" spans="1:50" x14ac:dyDescent="0.2">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row>
    <row r="103" spans="1:50" x14ac:dyDescent="0.2">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row>
    <row r="104" spans="1:50" x14ac:dyDescent="0.2">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row>
    <row r="105" spans="1:50" x14ac:dyDescent="0.2">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row>
    <row r="106" spans="1:50" x14ac:dyDescent="0.2">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row>
    <row r="107" spans="1:50" x14ac:dyDescent="0.2">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row>
    <row r="108" spans="1:50" x14ac:dyDescent="0.2">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row>
    <row r="109" spans="1:50" x14ac:dyDescent="0.2">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row>
    <row r="110" spans="1:50" x14ac:dyDescent="0.2">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row>
    <row r="111" spans="1:50" x14ac:dyDescent="0.2">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row>
    <row r="112" spans="1:50" x14ac:dyDescent="0.2">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row>
    <row r="113" spans="1:50" x14ac:dyDescent="0.2">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row>
    <row r="114" spans="1:50" x14ac:dyDescent="0.2">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row>
    <row r="115" spans="1:50" x14ac:dyDescent="0.2">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row>
    <row r="116" spans="1:50" x14ac:dyDescent="0.2">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row>
    <row r="117" spans="1:50" x14ac:dyDescent="0.2">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row>
    <row r="118" spans="1:50" x14ac:dyDescent="0.2">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row>
    <row r="119" spans="1:50" x14ac:dyDescent="0.2">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row>
    <row r="120" spans="1:50" x14ac:dyDescent="0.2">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row>
    <row r="121" spans="1:50" x14ac:dyDescent="0.2">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row>
    <row r="122" spans="1:50" x14ac:dyDescent="0.2">
      <c r="A122" s="13"/>
      <c r="C122" s="17"/>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row>
    <row r="123" spans="1:50" x14ac:dyDescent="0.2">
      <c r="A123" s="13"/>
      <c r="C123" s="17"/>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row>
    <row r="124" spans="1:50" x14ac:dyDescent="0.2">
      <c r="A124" s="13"/>
      <c r="C124" s="17"/>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row>
    <row r="125" spans="1:50" x14ac:dyDescent="0.2">
      <c r="A125" s="13"/>
      <c r="C125" s="17"/>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row>
    <row r="126" spans="1:50" x14ac:dyDescent="0.2">
      <c r="A126" s="13"/>
      <c r="C126" s="17"/>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row>
    <row r="127" spans="1:50" x14ac:dyDescent="0.2">
      <c r="A127" s="13"/>
      <c r="C127" s="17"/>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row>
    <row r="128" spans="1:50" x14ac:dyDescent="0.2">
      <c r="A128" s="13"/>
      <c r="C128" s="17"/>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row>
    <row r="129" spans="1:50" x14ac:dyDescent="0.2">
      <c r="A129" s="13"/>
      <c r="C129" s="17"/>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row>
    <row r="130" spans="1:50" x14ac:dyDescent="0.2">
      <c r="A130" s="13"/>
      <c r="C130" s="17"/>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x14ac:dyDescent="0.2">
      <c r="A131" s="13"/>
      <c r="C131" s="17"/>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row>
    <row r="132" spans="1:50" x14ac:dyDescent="0.2">
      <c r="A132" s="13"/>
      <c r="C132" s="17"/>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row>
    <row r="133" spans="1:50" x14ac:dyDescent="0.2">
      <c r="A133" s="13"/>
      <c r="C133" s="17"/>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row>
    <row r="134" spans="1:50" x14ac:dyDescent="0.2">
      <c r="A134" s="13"/>
      <c r="C134" s="17"/>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row>
    <row r="135" spans="1:50" x14ac:dyDescent="0.2">
      <c r="A135" s="13"/>
      <c r="C135" s="17"/>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row>
    <row r="136" spans="1:50" x14ac:dyDescent="0.2">
      <c r="A136" s="13"/>
      <c r="C136" s="17"/>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row>
    <row r="137" spans="1:50" x14ac:dyDescent="0.2">
      <c r="A137" s="13"/>
      <c r="C137" s="17"/>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row>
    <row r="138" spans="1:50" x14ac:dyDescent="0.2">
      <c r="A138" s="13"/>
      <c r="C138" s="17"/>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row>
    <row r="139" spans="1:50" x14ac:dyDescent="0.2">
      <c r="A139" s="13"/>
      <c r="C139" s="17"/>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row>
    <row r="140" spans="1:50" x14ac:dyDescent="0.2">
      <c r="A140" s="13"/>
      <c r="C140" s="17"/>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row>
    <row r="141" spans="1:50" x14ac:dyDescent="0.2">
      <c r="A141" s="13"/>
      <c r="C141" s="17"/>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row>
    <row r="142" spans="1:50" x14ac:dyDescent="0.2">
      <c r="A142" s="13"/>
      <c r="C142" s="17"/>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row>
    <row r="143" spans="1:50" x14ac:dyDescent="0.2">
      <c r="A143" s="13"/>
      <c r="C143" s="17"/>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row>
    <row r="144" spans="1:50" x14ac:dyDescent="0.2">
      <c r="C144" s="17"/>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row>
    <row r="145" spans="3:50" x14ac:dyDescent="0.2">
      <c r="C145" s="17"/>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row>
    <row r="146" spans="3:50" x14ac:dyDescent="0.2">
      <c r="C146" s="17"/>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row>
    <row r="147" spans="3:50" x14ac:dyDescent="0.2">
      <c r="C147" s="17"/>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row>
    <row r="148" spans="3:50" x14ac:dyDescent="0.2">
      <c r="C148" s="17"/>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row>
    <row r="149" spans="3:50" x14ac:dyDescent="0.2">
      <c r="C149" s="17"/>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row>
    <row r="150" spans="3:50" x14ac:dyDescent="0.2">
      <c r="C150" s="17"/>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row>
    <row r="151" spans="3:50" x14ac:dyDescent="0.2">
      <c r="C151" s="17"/>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row>
    <row r="152" spans="3:50" x14ac:dyDescent="0.2">
      <c r="C152" s="17"/>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row>
    <row r="153" spans="3:50" x14ac:dyDescent="0.2">
      <c r="C153" s="17"/>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row>
    <row r="154" spans="3:50" x14ac:dyDescent="0.2">
      <c r="C154" s="17"/>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row>
    <row r="155" spans="3:50" x14ac:dyDescent="0.2">
      <c r="C155" s="17"/>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row>
    <row r="156" spans="3:50" x14ac:dyDescent="0.2">
      <c r="C156" s="17"/>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row>
    <row r="157" spans="3:50" x14ac:dyDescent="0.2">
      <c r="C157" s="17"/>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row>
    <row r="158" spans="3:50" x14ac:dyDescent="0.2">
      <c r="C158" s="17"/>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row>
    <row r="159" spans="3:50" x14ac:dyDescent="0.2">
      <c r="C159" s="17"/>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row>
    <row r="160" spans="3:50" x14ac:dyDescent="0.2">
      <c r="C160" s="17"/>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row>
    <row r="161" spans="3:50" x14ac:dyDescent="0.2">
      <c r="C161" s="17"/>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row>
    <row r="162" spans="3:50" x14ac:dyDescent="0.2">
      <c r="C162" s="17"/>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row>
    <row r="163" spans="3:50" x14ac:dyDescent="0.2">
      <c r="C163" s="17"/>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row>
    <row r="164" spans="3:50" x14ac:dyDescent="0.2">
      <c r="C164" s="17"/>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row>
    <row r="165" spans="3:50" x14ac:dyDescent="0.2">
      <c r="C165" s="17"/>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row>
    <row r="166" spans="3:50" x14ac:dyDescent="0.2">
      <c r="C166" s="17"/>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row>
    <row r="167" spans="3:50" x14ac:dyDescent="0.2">
      <c r="C167" s="17"/>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row>
    <row r="168" spans="3:50" x14ac:dyDescent="0.2">
      <c r="C168" s="17"/>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row>
    <row r="169" spans="3:50" x14ac:dyDescent="0.2">
      <c r="C169" s="17"/>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row>
    <row r="170" spans="3:50" x14ac:dyDescent="0.2">
      <c r="C170" s="17"/>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row>
    <row r="171" spans="3:50" x14ac:dyDescent="0.2">
      <c r="C171" s="17"/>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row>
    <row r="172" spans="3:50" x14ac:dyDescent="0.2">
      <c r="C172" s="17"/>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row>
    <row r="173" spans="3:50" x14ac:dyDescent="0.2">
      <c r="C173" s="17"/>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row>
    <row r="174" spans="3:50" x14ac:dyDescent="0.2">
      <c r="C174" s="17"/>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row>
    <row r="175" spans="3:50" x14ac:dyDescent="0.2">
      <c r="C175" s="17"/>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row>
    <row r="176" spans="3:50" x14ac:dyDescent="0.2">
      <c r="C176" s="17"/>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row>
    <row r="177" spans="3:50" x14ac:dyDescent="0.2">
      <c r="C177" s="17"/>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row>
    <row r="178" spans="3:50" x14ac:dyDescent="0.2">
      <c r="C178" s="17"/>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row>
    <row r="179" spans="3:50" x14ac:dyDescent="0.2">
      <c r="C179" s="17"/>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row>
    <row r="180" spans="3:50" x14ac:dyDescent="0.2">
      <c r="C180" s="17"/>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row>
    <row r="181" spans="3:50" x14ac:dyDescent="0.2">
      <c r="C181" s="17"/>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row>
    <row r="182" spans="3:50" x14ac:dyDescent="0.2">
      <c r="C182" s="17"/>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row>
    <row r="183" spans="3:50" x14ac:dyDescent="0.2">
      <c r="C183" s="17"/>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row>
    <row r="184" spans="3:50" x14ac:dyDescent="0.2">
      <c r="C184" s="17"/>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row>
    <row r="185" spans="3:50" x14ac:dyDescent="0.2">
      <c r="C185" s="17"/>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row>
    <row r="186" spans="3:50" x14ac:dyDescent="0.2">
      <c r="C186" s="17"/>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row>
    <row r="187" spans="3:50" x14ac:dyDescent="0.2">
      <c r="C187" s="17"/>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row>
    <row r="188" spans="3:50" x14ac:dyDescent="0.2">
      <c r="C188" s="17"/>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row>
    <row r="189" spans="3:50" x14ac:dyDescent="0.2">
      <c r="C189" s="17"/>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row>
    <row r="190" spans="3:50" x14ac:dyDescent="0.2">
      <c r="C190" s="17"/>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row>
    <row r="191" spans="3:50" x14ac:dyDescent="0.2">
      <c r="C191" s="17"/>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row>
    <row r="192" spans="3:50" x14ac:dyDescent="0.2">
      <c r="C192" s="17"/>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row>
    <row r="193" spans="3:50" x14ac:dyDescent="0.2">
      <c r="C193" s="17"/>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row>
    <row r="194" spans="3:50" x14ac:dyDescent="0.2">
      <c r="C194" s="17"/>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row>
    <row r="195" spans="3:50" x14ac:dyDescent="0.2">
      <c r="C195" s="17"/>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row>
    <row r="196" spans="3:50" x14ac:dyDescent="0.2">
      <c r="C196" s="17"/>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row>
    <row r="197" spans="3:50" x14ac:dyDescent="0.2">
      <c r="C197" s="17"/>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row>
    <row r="198" spans="3:50" x14ac:dyDescent="0.2">
      <c r="C198" s="17"/>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row>
    <row r="199" spans="3:50" x14ac:dyDescent="0.2">
      <c r="C199" s="17"/>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row>
    <row r="200" spans="3:50" x14ac:dyDescent="0.2">
      <c r="C200" s="17"/>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row>
    <row r="201" spans="3:50" x14ac:dyDescent="0.2">
      <c r="C201" s="17"/>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row>
    <row r="202" spans="3:50" x14ac:dyDescent="0.2">
      <c r="C202" s="17"/>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row>
    <row r="203" spans="3:50" x14ac:dyDescent="0.2">
      <c r="C203" s="17"/>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row>
    <row r="204" spans="3:50" x14ac:dyDescent="0.2">
      <c r="C204" s="17"/>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row>
    <row r="205" spans="3:50" x14ac:dyDescent="0.2">
      <c r="C205" s="17"/>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row>
    <row r="206" spans="3:50" x14ac:dyDescent="0.2">
      <c r="C206" s="17"/>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row>
    <row r="207" spans="3:50" x14ac:dyDescent="0.2">
      <c r="C207" s="17"/>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row>
    <row r="208" spans="3:50" x14ac:dyDescent="0.2">
      <c r="C208" s="17"/>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row>
    <row r="209" spans="3:50" x14ac:dyDescent="0.2">
      <c r="C209" s="17"/>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row>
    <row r="210" spans="3:50" x14ac:dyDescent="0.2">
      <c r="C210" s="17"/>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row>
    <row r="211" spans="3:50" x14ac:dyDescent="0.2">
      <c r="C211" s="17"/>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row>
    <row r="212" spans="3:50" x14ac:dyDescent="0.2">
      <c r="C212" s="17"/>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row>
    <row r="213" spans="3:50" x14ac:dyDescent="0.2">
      <c r="C213" s="17"/>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row>
    <row r="214" spans="3:50" x14ac:dyDescent="0.2">
      <c r="C214" s="17"/>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row>
    <row r="215" spans="3:50" x14ac:dyDescent="0.2">
      <c r="C215" s="17"/>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row>
    <row r="216" spans="3:50" x14ac:dyDescent="0.2">
      <c r="C216" s="17"/>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row>
    <row r="217" spans="3:50" x14ac:dyDescent="0.2">
      <c r="C217" s="17"/>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row>
    <row r="218" spans="3:50" x14ac:dyDescent="0.2">
      <c r="C218" s="17"/>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row>
    <row r="219" spans="3:50" x14ac:dyDescent="0.2">
      <c r="C219" s="17"/>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row>
    <row r="220" spans="3:50" x14ac:dyDescent="0.2">
      <c r="C220" s="17"/>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row>
    <row r="221" spans="3:50" x14ac:dyDescent="0.2">
      <c r="C221" s="17"/>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row>
    <row r="222" spans="3:50" x14ac:dyDescent="0.2">
      <c r="C222" s="17"/>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row>
    <row r="223" spans="3:50" x14ac:dyDescent="0.2">
      <c r="C223" s="17"/>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row>
    <row r="224" spans="3:50" x14ac:dyDescent="0.2">
      <c r="C224" s="17"/>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row>
    <row r="225" spans="3:50" x14ac:dyDescent="0.2">
      <c r="C225" s="17"/>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row>
    <row r="226" spans="3:50" x14ac:dyDescent="0.2">
      <c r="C226" s="17"/>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row>
    <row r="227" spans="3:50" x14ac:dyDescent="0.2">
      <c r="C227" s="17"/>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row>
    <row r="228" spans="3:50" x14ac:dyDescent="0.2">
      <c r="C228" s="17"/>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row>
    <row r="229" spans="3:50" x14ac:dyDescent="0.2">
      <c r="C229" s="17"/>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row>
    <row r="230" spans="3:50" x14ac:dyDescent="0.2">
      <c r="C230" s="17"/>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row>
    <row r="231" spans="3:50" x14ac:dyDescent="0.2">
      <c r="C231" s="17"/>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c r="AW231" s="154"/>
      <c r="AX231" s="154"/>
    </row>
    <row r="232" spans="3:50" x14ac:dyDescent="0.2">
      <c r="C232" s="17"/>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row>
    <row r="233" spans="3:50" x14ac:dyDescent="0.2">
      <c r="C233" s="17"/>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row>
    <row r="234" spans="3:50" x14ac:dyDescent="0.2">
      <c r="C234" s="17"/>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c r="AW234" s="154"/>
      <c r="AX234" s="154"/>
    </row>
    <row r="235" spans="3:50" x14ac:dyDescent="0.2">
      <c r="C235" s="17"/>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row>
    <row r="236" spans="3:50" x14ac:dyDescent="0.2">
      <c r="C236" s="17"/>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row>
    <row r="237" spans="3:50" x14ac:dyDescent="0.2">
      <c r="C237" s="17"/>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row>
    <row r="238" spans="3:50" x14ac:dyDescent="0.2">
      <c r="C238" s="17"/>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row>
    <row r="239" spans="3:50" x14ac:dyDescent="0.2">
      <c r="C239" s="17"/>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row>
    <row r="240" spans="3:50" x14ac:dyDescent="0.2">
      <c r="C240" s="17"/>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row>
    <row r="241" spans="3:50" x14ac:dyDescent="0.2">
      <c r="C241" s="17"/>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row>
    <row r="242" spans="3:50" x14ac:dyDescent="0.2">
      <c r="C242" s="17"/>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row>
    <row r="243" spans="3:50" x14ac:dyDescent="0.2">
      <c r="C243" s="17"/>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row>
    <row r="244" spans="3:50" x14ac:dyDescent="0.2">
      <c r="C244" s="17"/>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row>
    <row r="245" spans="3:50" x14ac:dyDescent="0.2">
      <c r="C245" s="17"/>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row>
    <row r="246" spans="3:50" x14ac:dyDescent="0.2">
      <c r="C246" s="17"/>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row>
    <row r="247" spans="3:50" x14ac:dyDescent="0.2">
      <c r="C247" s="17"/>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row>
    <row r="248" spans="3:50" x14ac:dyDescent="0.2">
      <c r="C248" s="17"/>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row>
    <row r="249" spans="3:50" x14ac:dyDescent="0.2">
      <c r="C249" s="17"/>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row>
    <row r="250" spans="3:50" x14ac:dyDescent="0.2">
      <c r="C250" s="17"/>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row>
    <row r="251" spans="3:50" x14ac:dyDescent="0.2">
      <c r="C251" s="17"/>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row>
    <row r="252" spans="3:50" x14ac:dyDescent="0.2">
      <c r="C252" s="17"/>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row>
    <row r="253" spans="3:50" x14ac:dyDescent="0.2">
      <c r="C253" s="17"/>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row>
    <row r="254" spans="3:50" x14ac:dyDescent="0.2">
      <c r="C254" s="17"/>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row>
    <row r="255" spans="3:50" x14ac:dyDescent="0.2">
      <c r="C255" s="17"/>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row>
    <row r="256" spans="3:50" x14ac:dyDescent="0.2">
      <c r="C256" s="17"/>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row>
    <row r="257" spans="3:50" x14ac:dyDescent="0.2">
      <c r="C257" s="17"/>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row>
    <row r="258" spans="3:50" x14ac:dyDescent="0.2">
      <c r="C258" s="17"/>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row>
    <row r="259" spans="3:50" x14ac:dyDescent="0.2">
      <c r="C259" s="17"/>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row>
    <row r="260" spans="3:50" x14ac:dyDescent="0.2">
      <c r="C260" s="17"/>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row>
    <row r="261" spans="3:50" x14ac:dyDescent="0.2">
      <c r="C261" s="17"/>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row>
    <row r="262" spans="3:50" x14ac:dyDescent="0.2">
      <c r="C262" s="17"/>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row>
    <row r="263" spans="3:50" x14ac:dyDescent="0.2">
      <c r="C263" s="17"/>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row>
    <row r="264" spans="3:50" x14ac:dyDescent="0.2">
      <c r="C264" s="17"/>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row>
    <row r="265" spans="3:50" x14ac:dyDescent="0.2">
      <c r="C265" s="17"/>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row>
    <row r="266" spans="3:50" x14ac:dyDescent="0.2">
      <c r="C266" s="17"/>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row>
    <row r="267" spans="3:50" x14ac:dyDescent="0.2">
      <c r="C267" s="17"/>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row>
    <row r="268" spans="3:50" x14ac:dyDescent="0.2">
      <c r="C268" s="17"/>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row>
    <row r="269" spans="3:50" x14ac:dyDescent="0.2">
      <c r="C269" s="17"/>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row>
    <row r="270" spans="3:50" x14ac:dyDescent="0.2">
      <c r="C270" s="17"/>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row>
    <row r="271" spans="3:50" x14ac:dyDescent="0.2">
      <c r="C271" s="17"/>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row>
    <row r="272" spans="3:50" x14ac:dyDescent="0.2">
      <c r="C272" s="17"/>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row>
    <row r="273" spans="3:50" x14ac:dyDescent="0.2">
      <c r="C273" s="17"/>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row>
    <row r="274" spans="3:50" x14ac:dyDescent="0.2">
      <c r="C274" s="17"/>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row>
    <row r="275" spans="3:50" x14ac:dyDescent="0.2">
      <c r="C275" s="17"/>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row>
    <row r="276" spans="3:50" x14ac:dyDescent="0.2">
      <c r="C276" s="17"/>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row>
    <row r="277" spans="3:50" x14ac:dyDescent="0.2">
      <c r="C277" s="17"/>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row>
    <row r="278" spans="3:50" x14ac:dyDescent="0.2">
      <c r="C278" s="17"/>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row>
    <row r="279" spans="3:50" x14ac:dyDescent="0.2">
      <c r="C279" s="17"/>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row>
    <row r="280" spans="3:50" x14ac:dyDescent="0.2">
      <c r="C280" s="17"/>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row>
    <row r="281" spans="3:50" x14ac:dyDescent="0.2">
      <c r="C281" s="17"/>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row>
    <row r="282" spans="3:50" x14ac:dyDescent="0.2">
      <c r="C282" s="17"/>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row>
    <row r="283" spans="3:50" x14ac:dyDescent="0.2">
      <c r="C283" s="17"/>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row>
    <row r="284" spans="3:50" x14ac:dyDescent="0.2">
      <c r="C284" s="17"/>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row>
    <row r="285" spans="3:50" x14ac:dyDescent="0.2">
      <c r="C285" s="17"/>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row>
    <row r="286" spans="3:50" x14ac:dyDescent="0.2">
      <c r="C286" s="17"/>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row>
    <row r="287" spans="3:50" x14ac:dyDescent="0.2">
      <c r="C287" s="17"/>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row>
    <row r="288" spans="3:50" x14ac:dyDescent="0.2">
      <c r="C288" s="17"/>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row>
    <row r="289" spans="3:50" x14ac:dyDescent="0.2">
      <c r="C289" s="17"/>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row>
    <row r="290" spans="3:50" x14ac:dyDescent="0.2">
      <c r="C290" s="17"/>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row>
    <row r="291" spans="3:50" x14ac:dyDescent="0.2">
      <c r="C291" s="17"/>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row>
    <row r="292" spans="3:50" x14ac:dyDescent="0.2">
      <c r="C292" s="17"/>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row>
    <row r="293" spans="3:50" x14ac:dyDescent="0.2">
      <c r="C293" s="17"/>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row>
    <row r="294" spans="3:50" x14ac:dyDescent="0.2">
      <c r="C294" s="17"/>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row>
    <row r="295" spans="3:50" x14ac:dyDescent="0.2">
      <c r="C295" s="17"/>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row>
    <row r="296" spans="3:50" x14ac:dyDescent="0.2">
      <c r="C296" s="17"/>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row>
    <row r="297" spans="3:50" x14ac:dyDescent="0.2">
      <c r="C297" s="17"/>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row>
    <row r="298" spans="3:50" x14ac:dyDescent="0.2">
      <c r="C298" s="17"/>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row>
    <row r="299" spans="3:50" x14ac:dyDescent="0.2">
      <c r="C299" s="17"/>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row>
    <row r="300" spans="3:50" x14ac:dyDescent="0.2">
      <c r="C300" s="17"/>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row>
    <row r="301" spans="3:50" x14ac:dyDescent="0.2">
      <c r="C301" s="17"/>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row>
    <row r="302" spans="3:50" x14ac:dyDescent="0.2">
      <c r="C302" s="17"/>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row>
    <row r="303" spans="3:50" x14ac:dyDescent="0.2">
      <c r="C303" s="17"/>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row>
    <row r="304" spans="3:50" x14ac:dyDescent="0.2">
      <c r="C304" s="17"/>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row>
    <row r="305" spans="3:50" x14ac:dyDescent="0.2">
      <c r="C305" s="17"/>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row>
    <row r="306" spans="3:50" x14ac:dyDescent="0.2">
      <c r="C306" s="17"/>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row>
    <row r="307" spans="3:50" x14ac:dyDescent="0.2">
      <c r="C307" s="17"/>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row>
    <row r="308" spans="3:50" x14ac:dyDescent="0.2">
      <c r="C308" s="17"/>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row>
    <row r="309" spans="3:50" x14ac:dyDescent="0.2">
      <c r="C309" s="17"/>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row>
    <row r="310" spans="3:50" x14ac:dyDescent="0.2">
      <c r="C310" s="17"/>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row>
    <row r="311" spans="3:50" x14ac:dyDescent="0.2">
      <c r="C311" s="17"/>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row>
    <row r="312" spans="3:50" x14ac:dyDescent="0.2">
      <c r="C312" s="17"/>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row>
    <row r="313" spans="3:50" x14ac:dyDescent="0.2">
      <c r="C313" s="17"/>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row>
    <row r="314" spans="3:50" x14ac:dyDescent="0.2">
      <c r="C314" s="17"/>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row>
    <row r="315" spans="3:50" x14ac:dyDescent="0.2">
      <c r="C315" s="17"/>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row>
    <row r="316" spans="3:50" x14ac:dyDescent="0.2">
      <c r="C316" s="17"/>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row>
    <row r="317" spans="3:50" x14ac:dyDescent="0.2">
      <c r="C317" s="17"/>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row>
    <row r="318" spans="3:50" x14ac:dyDescent="0.2">
      <c r="C318" s="17"/>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row>
    <row r="319" spans="3:50" x14ac:dyDescent="0.2">
      <c r="C319" s="17"/>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row>
    <row r="320" spans="3:50" x14ac:dyDescent="0.2">
      <c r="C320" s="17"/>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row>
    <row r="321" spans="3:50" x14ac:dyDescent="0.2">
      <c r="C321" s="17"/>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row>
    <row r="322" spans="3:50" x14ac:dyDescent="0.2">
      <c r="C322" s="17"/>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row>
    <row r="323" spans="3:50" x14ac:dyDescent="0.2">
      <c r="C323" s="17"/>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row>
    <row r="324" spans="3:50" x14ac:dyDescent="0.2">
      <c r="C324" s="17"/>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row>
    <row r="325" spans="3:50" x14ac:dyDescent="0.2">
      <c r="C325" s="17"/>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row>
    <row r="326" spans="3:50" x14ac:dyDescent="0.2">
      <c r="C326" s="17"/>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row>
    <row r="327" spans="3:50" x14ac:dyDescent="0.2">
      <c r="C327" s="17"/>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row>
    <row r="328" spans="3:50" x14ac:dyDescent="0.2">
      <c r="C328" s="17"/>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row>
    <row r="329" spans="3:50" x14ac:dyDescent="0.2">
      <c r="C329" s="17"/>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row>
    <row r="330" spans="3:50" x14ac:dyDescent="0.2">
      <c r="C330" s="17"/>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row>
    <row r="331" spans="3:50" x14ac:dyDescent="0.2">
      <c r="C331" s="17"/>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row>
    <row r="332" spans="3:50" x14ac:dyDescent="0.2">
      <c r="C332" s="17"/>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row>
    <row r="333" spans="3:50" x14ac:dyDescent="0.2">
      <c r="C333" s="17"/>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row>
    <row r="334" spans="3:50" x14ac:dyDescent="0.2">
      <c r="C334" s="17"/>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row>
    <row r="335" spans="3:50" x14ac:dyDescent="0.2">
      <c r="C335" s="17"/>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row>
    <row r="336" spans="3:50" x14ac:dyDescent="0.2">
      <c r="C336" s="17"/>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row>
    <row r="337" spans="3:50" x14ac:dyDescent="0.2">
      <c r="C337" s="17"/>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row>
    <row r="338" spans="3:50" x14ac:dyDescent="0.2">
      <c r="C338" s="17"/>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row>
    <row r="339" spans="3:50" x14ac:dyDescent="0.2">
      <c r="C339" s="17"/>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row>
    <row r="340" spans="3:50" x14ac:dyDescent="0.2">
      <c r="C340" s="17"/>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row>
    <row r="341" spans="3:50" x14ac:dyDescent="0.2">
      <c r="C341" s="17"/>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row>
    <row r="342" spans="3:50" x14ac:dyDescent="0.2">
      <c r="C342" s="17"/>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row>
    <row r="343" spans="3:50" x14ac:dyDescent="0.2">
      <c r="C343" s="17"/>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row>
    <row r="344" spans="3:50" x14ac:dyDescent="0.2">
      <c r="C344" s="17"/>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row>
    <row r="345" spans="3:50" x14ac:dyDescent="0.2">
      <c r="C345" s="17"/>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row>
    <row r="346" spans="3:50" x14ac:dyDescent="0.2">
      <c r="C346" s="17"/>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row>
    <row r="347" spans="3:50" x14ac:dyDescent="0.2">
      <c r="C347" s="17"/>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row>
    <row r="348" spans="3:50" x14ac:dyDescent="0.2">
      <c r="C348" s="17"/>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row>
    <row r="349" spans="3:50" x14ac:dyDescent="0.2">
      <c r="C349" s="17"/>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row>
    <row r="350" spans="3:50" x14ac:dyDescent="0.2">
      <c r="C350" s="17"/>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row>
    <row r="351" spans="3:50" x14ac:dyDescent="0.2">
      <c r="C351" s="17"/>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row>
    <row r="352" spans="3:50" x14ac:dyDescent="0.2">
      <c r="C352" s="17"/>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row>
    <row r="353" spans="3:50" x14ac:dyDescent="0.2">
      <c r="C353" s="17"/>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row>
    <row r="354" spans="3:50" x14ac:dyDescent="0.2">
      <c r="C354" s="17"/>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row>
    <row r="355" spans="3:50" x14ac:dyDescent="0.2">
      <c r="C355" s="17"/>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row>
    <row r="356" spans="3:50" x14ac:dyDescent="0.2">
      <c r="C356" s="17"/>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row>
    <row r="357" spans="3:50" x14ac:dyDescent="0.2">
      <c r="C357" s="17"/>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row>
    <row r="358" spans="3:50" x14ac:dyDescent="0.2">
      <c r="C358" s="17"/>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row>
    <row r="359" spans="3:50" x14ac:dyDescent="0.2">
      <c r="C359" s="17"/>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row>
    <row r="360" spans="3:50" x14ac:dyDescent="0.2">
      <c r="C360" s="17"/>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row>
    <row r="361" spans="3:50" x14ac:dyDescent="0.2">
      <c r="C361" s="17"/>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row>
    <row r="362" spans="3:50" x14ac:dyDescent="0.2">
      <c r="C362" s="17"/>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row>
    <row r="363" spans="3:50" x14ac:dyDescent="0.2">
      <c r="C363" s="17"/>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row>
    <row r="364" spans="3:50" x14ac:dyDescent="0.2">
      <c r="C364" s="17"/>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row>
    <row r="365" spans="3:50" x14ac:dyDescent="0.2">
      <c r="C365" s="17"/>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row>
    <row r="366" spans="3:50" x14ac:dyDescent="0.2">
      <c r="C366" s="17"/>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row>
    <row r="367" spans="3:50" x14ac:dyDescent="0.2">
      <c r="C367" s="17"/>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row>
    <row r="368" spans="3:50" x14ac:dyDescent="0.2">
      <c r="C368" s="17"/>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row>
    <row r="369" spans="3:50" x14ac:dyDescent="0.2">
      <c r="C369" s="17"/>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row>
    <row r="370" spans="3:50" x14ac:dyDescent="0.2">
      <c r="C370" s="17"/>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row>
    <row r="371" spans="3:50" x14ac:dyDescent="0.2">
      <c r="C371" s="17"/>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row>
    <row r="372" spans="3:50" x14ac:dyDescent="0.2">
      <c r="C372" s="17"/>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row>
    <row r="373" spans="3:50" x14ac:dyDescent="0.2">
      <c r="C373" s="17"/>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row>
    <row r="374" spans="3:50" x14ac:dyDescent="0.2">
      <c r="C374" s="17"/>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row>
    <row r="375" spans="3:50" x14ac:dyDescent="0.2">
      <c r="C375" s="17"/>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row>
    <row r="376" spans="3:50" x14ac:dyDescent="0.2">
      <c r="C376" s="17"/>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row>
    <row r="377" spans="3:50" x14ac:dyDescent="0.2">
      <c r="C377" s="17"/>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row>
    <row r="378" spans="3:50" x14ac:dyDescent="0.2">
      <c r="C378" s="17"/>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row>
    <row r="379" spans="3:50" x14ac:dyDescent="0.2">
      <c r="C379" s="17"/>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row>
    <row r="380" spans="3:50" x14ac:dyDescent="0.2">
      <c r="C380" s="17"/>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row>
    <row r="381" spans="3:50" x14ac:dyDescent="0.2">
      <c r="C381" s="17"/>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row>
    <row r="382" spans="3:50" x14ac:dyDescent="0.2">
      <c r="C382" s="17"/>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row>
    <row r="383" spans="3:50" x14ac:dyDescent="0.2">
      <c r="C383" s="17"/>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row>
    <row r="384" spans="3:50" x14ac:dyDescent="0.2">
      <c r="C384" s="17"/>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row>
    <row r="385" spans="3:50" x14ac:dyDescent="0.2">
      <c r="C385" s="1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row>
    <row r="386" spans="3:50" x14ac:dyDescent="0.2">
      <c r="C386" s="17"/>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row>
    <row r="387" spans="3:50" x14ac:dyDescent="0.2">
      <c r="C387" s="17"/>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row>
    <row r="388" spans="3:50" x14ac:dyDescent="0.2">
      <c r="C388" s="17"/>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row>
    <row r="389" spans="3:50" x14ac:dyDescent="0.2">
      <c r="C389" s="17"/>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row>
    <row r="390" spans="3:50" x14ac:dyDescent="0.2">
      <c r="C390" s="17"/>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row>
    <row r="391" spans="3:50" x14ac:dyDescent="0.2">
      <c r="C391" s="17"/>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row>
    <row r="392" spans="3:50" x14ac:dyDescent="0.2">
      <c r="C392" s="17"/>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row>
    <row r="393" spans="3:50" x14ac:dyDescent="0.2">
      <c r="C393" s="17"/>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row>
    <row r="394" spans="3:50" x14ac:dyDescent="0.2">
      <c r="C394" s="17"/>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row>
    <row r="395" spans="3:50" x14ac:dyDescent="0.2">
      <c r="C395" s="17"/>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row>
    <row r="396" spans="3:50" x14ac:dyDescent="0.2">
      <c r="C396" s="17"/>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row>
    <row r="397" spans="3:50" x14ac:dyDescent="0.2">
      <c r="C397" s="17"/>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row>
    <row r="398" spans="3:50" x14ac:dyDescent="0.2">
      <c r="C398" s="17"/>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row>
    <row r="399" spans="3:50" x14ac:dyDescent="0.2">
      <c r="C399" s="17"/>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row>
    <row r="400" spans="3:50" x14ac:dyDescent="0.2">
      <c r="C400" s="17"/>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row>
    <row r="401" spans="3:50" x14ac:dyDescent="0.2">
      <c r="C401" s="17"/>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row>
    <row r="402" spans="3:50" x14ac:dyDescent="0.2">
      <c r="C402" s="17"/>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row>
    <row r="403" spans="3:50" x14ac:dyDescent="0.2">
      <c r="C403" s="17"/>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row>
    <row r="404" spans="3:50" x14ac:dyDescent="0.2">
      <c r="C404" s="17"/>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c r="AW404" s="154"/>
      <c r="AX404" s="154"/>
    </row>
    <row r="405" spans="3:50" x14ac:dyDescent="0.2">
      <c r="C405" s="17"/>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154"/>
      <c r="AO405" s="154"/>
      <c r="AP405" s="154"/>
      <c r="AQ405" s="154"/>
      <c r="AR405" s="154"/>
      <c r="AS405" s="154"/>
      <c r="AT405" s="154"/>
      <c r="AU405" s="154"/>
      <c r="AV405" s="154"/>
      <c r="AW405" s="154"/>
      <c r="AX405" s="154"/>
    </row>
    <row r="406" spans="3:50" x14ac:dyDescent="0.2">
      <c r="C406" s="17"/>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c r="AB406" s="154"/>
      <c r="AC406" s="154"/>
      <c r="AD406" s="154"/>
      <c r="AE406" s="154"/>
      <c r="AF406" s="154"/>
      <c r="AG406" s="154"/>
      <c r="AH406" s="154"/>
      <c r="AI406" s="154"/>
      <c r="AJ406" s="154"/>
      <c r="AK406" s="154"/>
      <c r="AL406" s="154"/>
      <c r="AM406" s="154"/>
      <c r="AN406" s="154"/>
      <c r="AO406" s="154"/>
      <c r="AP406" s="154"/>
      <c r="AQ406" s="154"/>
      <c r="AR406" s="154"/>
      <c r="AS406" s="154"/>
      <c r="AT406" s="154"/>
      <c r="AU406" s="154"/>
      <c r="AV406" s="154"/>
      <c r="AW406" s="154"/>
      <c r="AX406" s="154"/>
    </row>
    <row r="407" spans="3:50" x14ac:dyDescent="0.2">
      <c r="C407" s="17"/>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G407" s="154"/>
      <c r="AH407" s="154"/>
      <c r="AI407" s="154"/>
      <c r="AJ407" s="154"/>
      <c r="AK407" s="154"/>
      <c r="AL407" s="154"/>
      <c r="AM407" s="154"/>
      <c r="AN407" s="154"/>
      <c r="AO407" s="154"/>
      <c r="AP407" s="154"/>
      <c r="AQ407" s="154"/>
      <c r="AR407" s="154"/>
      <c r="AS407" s="154"/>
      <c r="AT407" s="154"/>
      <c r="AU407" s="154"/>
      <c r="AV407" s="154"/>
      <c r="AW407" s="154"/>
      <c r="AX407" s="154"/>
    </row>
    <row r="408" spans="3:50" x14ac:dyDescent="0.2">
      <c r="C408" s="17"/>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G408" s="154"/>
      <c r="AH408" s="154"/>
      <c r="AI408" s="154"/>
      <c r="AJ408" s="154"/>
      <c r="AK408" s="154"/>
      <c r="AL408" s="154"/>
      <c r="AM408" s="154"/>
      <c r="AN408" s="154"/>
      <c r="AO408" s="154"/>
      <c r="AP408" s="154"/>
      <c r="AQ408" s="154"/>
      <c r="AR408" s="154"/>
      <c r="AS408" s="154"/>
      <c r="AT408" s="154"/>
      <c r="AU408" s="154"/>
      <c r="AV408" s="154"/>
      <c r="AW408" s="154"/>
      <c r="AX408" s="154"/>
    </row>
    <row r="409" spans="3:50" x14ac:dyDescent="0.2">
      <c r="C409" s="17"/>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154"/>
      <c r="AF409" s="154"/>
      <c r="AG409" s="154"/>
      <c r="AH409" s="154"/>
      <c r="AI409" s="154"/>
      <c r="AJ409" s="154"/>
      <c r="AK409" s="154"/>
      <c r="AL409" s="154"/>
      <c r="AM409" s="154"/>
      <c r="AN409" s="154"/>
      <c r="AO409" s="154"/>
      <c r="AP409" s="154"/>
      <c r="AQ409" s="154"/>
      <c r="AR409" s="154"/>
      <c r="AS409" s="154"/>
      <c r="AT409" s="154"/>
      <c r="AU409" s="154"/>
      <c r="AV409" s="154"/>
      <c r="AW409" s="154"/>
      <c r="AX409" s="154"/>
    </row>
    <row r="410" spans="3:50" x14ac:dyDescent="0.2">
      <c r="C410" s="17"/>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154"/>
      <c r="AO410" s="154"/>
      <c r="AP410" s="154"/>
      <c r="AQ410" s="154"/>
      <c r="AR410" s="154"/>
      <c r="AS410" s="154"/>
      <c r="AT410" s="154"/>
      <c r="AU410" s="154"/>
      <c r="AV410" s="154"/>
      <c r="AW410" s="154"/>
      <c r="AX410" s="154"/>
    </row>
    <row r="411" spans="3:50" x14ac:dyDescent="0.2">
      <c r="C411" s="17"/>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154"/>
      <c r="AL411" s="154"/>
      <c r="AM411" s="154"/>
      <c r="AN411" s="154"/>
      <c r="AO411" s="154"/>
      <c r="AP411" s="154"/>
      <c r="AQ411" s="154"/>
      <c r="AR411" s="154"/>
      <c r="AS411" s="154"/>
      <c r="AT411" s="154"/>
      <c r="AU411" s="154"/>
      <c r="AV411" s="154"/>
      <c r="AW411" s="154"/>
      <c r="AX411" s="154"/>
    </row>
    <row r="412" spans="3:50" x14ac:dyDescent="0.2">
      <c r="C412" s="17"/>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154"/>
      <c r="AO412" s="154"/>
      <c r="AP412" s="154"/>
      <c r="AQ412" s="154"/>
      <c r="AR412" s="154"/>
      <c r="AS412" s="154"/>
      <c r="AT412" s="154"/>
      <c r="AU412" s="154"/>
      <c r="AV412" s="154"/>
      <c r="AW412" s="154"/>
      <c r="AX412" s="154"/>
    </row>
    <row r="413" spans="3:50" x14ac:dyDescent="0.2">
      <c r="C413" s="17"/>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154"/>
      <c r="AL413" s="154"/>
      <c r="AM413" s="154"/>
      <c r="AN413" s="154"/>
      <c r="AO413" s="154"/>
      <c r="AP413" s="154"/>
      <c r="AQ413" s="154"/>
      <c r="AR413" s="154"/>
      <c r="AS413" s="154"/>
      <c r="AT413" s="154"/>
      <c r="AU413" s="154"/>
      <c r="AV413" s="154"/>
      <c r="AW413" s="154"/>
      <c r="AX413" s="154"/>
    </row>
    <row r="414" spans="3:50" x14ac:dyDescent="0.2">
      <c r="C414" s="17"/>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154"/>
      <c r="AL414" s="154"/>
      <c r="AM414" s="154"/>
      <c r="AN414" s="154"/>
      <c r="AO414" s="154"/>
      <c r="AP414" s="154"/>
      <c r="AQ414" s="154"/>
      <c r="AR414" s="154"/>
      <c r="AS414" s="154"/>
      <c r="AT414" s="154"/>
      <c r="AU414" s="154"/>
      <c r="AV414" s="154"/>
      <c r="AW414" s="154"/>
      <c r="AX414" s="154"/>
    </row>
    <row r="415" spans="3:50" x14ac:dyDescent="0.2">
      <c r="C415" s="17"/>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row>
    <row r="416" spans="3:50" x14ac:dyDescent="0.2">
      <c r="C416" s="17"/>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154"/>
      <c r="AL416" s="154"/>
      <c r="AM416" s="154"/>
      <c r="AN416" s="154"/>
      <c r="AO416" s="154"/>
      <c r="AP416" s="154"/>
      <c r="AQ416" s="154"/>
      <c r="AR416" s="154"/>
      <c r="AS416" s="154"/>
      <c r="AT416" s="154"/>
      <c r="AU416" s="154"/>
      <c r="AV416" s="154"/>
      <c r="AW416" s="154"/>
      <c r="AX416" s="154"/>
    </row>
    <row r="417" spans="3:50" x14ac:dyDescent="0.2">
      <c r="C417" s="17"/>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4"/>
      <c r="AP417" s="154"/>
      <c r="AQ417" s="154"/>
      <c r="AR417" s="154"/>
      <c r="AS417" s="154"/>
      <c r="AT417" s="154"/>
      <c r="AU417" s="154"/>
      <c r="AV417" s="154"/>
      <c r="AW417" s="154"/>
      <c r="AX417" s="154"/>
    </row>
    <row r="418" spans="3:50" x14ac:dyDescent="0.2">
      <c r="C418" s="17"/>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154"/>
      <c r="AL418" s="154"/>
      <c r="AM418" s="154"/>
      <c r="AN418" s="154"/>
      <c r="AO418" s="154"/>
      <c r="AP418" s="154"/>
      <c r="AQ418" s="154"/>
      <c r="AR418" s="154"/>
      <c r="AS418" s="154"/>
      <c r="AT418" s="154"/>
      <c r="AU418" s="154"/>
      <c r="AV418" s="154"/>
      <c r="AW418" s="154"/>
      <c r="AX418" s="154"/>
    </row>
    <row r="419" spans="3:50" x14ac:dyDescent="0.2">
      <c r="C419" s="17"/>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4"/>
      <c r="AP419" s="154"/>
      <c r="AQ419" s="154"/>
      <c r="AR419" s="154"/>
      <c r="AS419" s="154"/>
      <c r="AT419" s="154"/>
      <c r="AU419" s="154"/>
      <c r="AV419" s="154"/>
      <c r="AW419" s="154"/>
      <c r="AX419" s="154"/>
    </row>
    <row r="420" spans="3:50" x14ac:dyDescent="0.2">
      <c r="C420" s="17"/>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154"/>
      <c r="AL420" s="154"/>
      <c r="AM420" s="154"/>
      <c r="AN420" s="154"/>
      <c r="AO420" s="154"/>
      <c r="AP420" s="154"/>
      <c r="AQ420" s="154"/>
      <c r="AR420" s="154"/>
      <c r="AS420" s="154"/>
      <c r="AT420" s="154"/>
      <c r="AU420" s="154"/>
      <c r="AV420" s="154"/>
      <c r="AW420" s="154"/>
      <c r="AX420" s="154"/>
    </row>
    <row r="421" spans="3:50" x14ac:dyDescent="0.2">
      <c r="C421" s="17"/>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row>
    <row r="422" spans="3:50" x14ac:dyDescent="0.2">
      <c r="C422" s="17"/>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4"/>
      <c r="AW422" s="154"/>
      <c r="AX422" s="154"/>
    </row>
    <row r="423" spans="3:50" x14ac:dyDescent="0.2">
      <c r="C423" s="17"/>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154"/>
      <c r="AL423" s="154"/>
      <c r="AM423" s="154"/>
      <c r="AN423" s="154"/>
      <c r="AO423" s="154"/>
      <c r="AP423" s="154"/>
      <c r="AQ423" s="154"/>
      <c r="AR423" s="154"/>
      <c r="AS423" s="154"/>
      <c r="AT423" s="154"/>
      <c r="AU423" s="154"/>
      <c r="AV423" s="154"/>
      <c r="AW423" s="154"/>
      <c r="AX423" s="154"/>
    </row>
    <row r="424" spans="3:50" x14ac:dyDescent="0.2">
      <c r="C424" s="17"/>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4"/>
      <c r="AP424" s="154"/>
      <c r="AQ424" s="154"/>
      <c r="AR424" s="154"/>
      <c r="AS424" s="154"/>
      <c r="AT424" s="154"/>
      <c r="AU424" s="154"/>
      <c r="AV424" s="154"/>
      <c r="AW424" s="154"/>
      <c r="AX424" s="154"/>
    </row>
    <row r="425" spans="3:50" x14ac:dyDescent="0.2">
      <c r="C425" s="17"/>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154"/>
      <c r="AL425" s="154"/>
      <c r="AM425" s="154"/>
      <c r="AN425" s="154"/>
      <c r="AO425" s="154"/>
      <c r="AP425" s="154"/>
      <c r="AQ425" s="154"/>
      <c r="AR425" s="154"/>
      <c r="AS425" s="154"/>
      <c r="AT425" s="154"/>
      <c r="AU425" s="154"/>
      <c r="AV425" s="154"/>
      <c r="AW425" s="154"/>
      <c r="AX425" s="154"/>
    </row>
    <row r="426" spans="3:50" x14ac:dyDescent="0.2">
      <c r="C426" s="17"/>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4"/>
      <c r="AP426" s="154"/>
      <c r="AQ426" s="154"/>
      <c r="AR426" s="154"/>
      <c r="AS426" s="154"/>
      <c r="AT426" s="154"/>
      <c r="AU426" s="154"/>
      <c r="AV426" s="154"/>
      <c r="AW426" s="154"/>
      <c r="AX426" s="154"/>
    </row>
    <row r="427" spans="3:50" x14ac:dyDescent="0.2">
      <c r="C427" s="17"/>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154"/>
      <c r="AL427" s="154"/>
      <c r="AM427" s="154"/>
      <c r="AN427" s="154"/>
      <c r="AO427" s="154"/>
      <c r="AP427" s="154"/>
      <c r="AQ427" s="154"/>
      <c r="AR427" s="154"/>
      <c r="AS427" s="154"/>
      <c r="AT427" s="154"/>
      <c r="AU427" s="154"/>
      <c r="AV427" s="154"/>
      <c r="AW427" s="154"/>
      <c r="AX427" s="154"/>
    </row>
    <row r="428" spans="3:50" x14ac:dyDescent="0.2">
      <c r="C428" s="17"/>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row>
    <row r="429" spans="3:50" x14ac:dyDescent="0.2">
      <c r="C429" s="17"/>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row>
    <row r="430" spans="3:50" x14ac:dyDescent="0.2">
      <c r="C430" s="17"/>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row>
    <row r="431" spans="3:50" x14ac:dyDescent="0.2">
      <c r="C431" s="17"/>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row>
    <row r="432" spans="3:50" x14ac:dyDescent="0.2">
      <c r="C432" s="17"/>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row>
    <row r="433" spans="3:50" x14ac:dyDescent="0.2">
      <c r="C433" s="17"/>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row>
    <row r="434" spans="3:50" x14ac:dyDescent="0.2">
      <c r="C434" s="17"/>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row>
    <row r="435" spans="3:50" x14ac:dyDescent="0.2">
      <c r="C435" s="17"/>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row>
    <row r="436" spans="3:50" x14ac:dyDescent="0.2">
      <c r="C436" s="17"/>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row>
    <row r="437" spans="3:50" x14ac:dyDescent="0.2">
      <c r="C437" s="17"/>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row>
    <row r="438" spans="3:50" x14ac:dyDescent="0.2">
      <c r="C438" s="17"/>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54"/>
      <c r="AL438" s="154"/>
      <c r="AM438" s="154"/>
      <c r="AN438" s="154"/>
      <c r="AO438" s="154"/>
      <c r="AP438" s="154"/>
      <c r="AQ438" s="154"/>
      <c r="AR438" s="154"/>
      <c r="AS438" s="154"/>
      <c r="AT438" s="154"/>
      <c r="AU438" s="154"/>
      <c r="AV438" s="154"/>
      <c r="AW438" s="154"/>
      <c r="AX438" s="154"/>
    </row>
    <row r="439" spans="3:50" x14ac:dyDescent="0.2">
      <c r="C439" s="17"/>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54"/>
      <c r="AW439" s="154"/>
      <c r="AX439" s="154"/>
    </row>
    <row r="440" spans="3:50" x14ac:dyDescent="0.2">
      <c r="C440" s="17"/>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c r="AB440" s="154"/>
      <c r="AC440" s="154"/>
      <c r="AD440" s="154"/>
      <c r="AE440" s="154"/>
      <c r="AF440" s="154"/>
      <c r="AG440" s="154"/>
      <c r="AH440" s="154"/>
      <c r="AI440" s="154"/>
      <c r="AJ440" s="154"/>
      <c r="AK440" s="154"/>
      <c r="AL440" s="154"/>
      <c r="AM440" s="154"/>
      <c r="AN440" s="154"/>
      <c r="AO440" s="154"/>
      <c r="AP440" s="154"/>
      <c r="AQ440" s="154"/>
      <c r="AR440" s="154"/>
      <c r="AS440" s="154"/>
      <c r="AT440" s="154"/>
      <c r="AU440" s="154"/>
      <c r="AV440" s="154"/>
      <c r="AW440" s="154"/>
      <c r="AX440" s="154"/>
    </row>
    <row r="441" spans="3:50" x14ac:dyDescent="0.2">
      <c r="C441" s="17"/>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c r="AB441" s="154"/>
      <c r="AC441" s="154"/>
      <c r="AD441" s="154"/>
      <c r="AE441" s="154"/>
      <c r="AF441" s="154"/>
      <c r="AG441" s="154"/>
      <c r="AH441" s="154"/>
      <c r="AI441" s="154"/>
      <c r="AJ441" s="154"/>
      <c r="AK441" s="154"/>
      <c r="AL441" s="154"/>
      <c r="AM441" s="154"/>
      <c r="AN441" s="154"/>
      <c r="AO441" s="154"/>
      <c r="AP441" s="154"/>
      <c r="AQ441" s="154"/>
      <c r="AR441" s="154"/>
      <c r="AS441" s="154"/>
      <c r="AT441" s="154"/>
      <c r="AU441" s="154"/>
      <c r="AV441" s="154"/>
      <c r="AW441" s="154"/>
      <c r="AX441" s="154"/>
    </row>
    <row r="442" spans="3:50" x14ac:dyDescent="0.2">
      <c r="C442" s="17"/>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G442" s="154"/>
      <c r="AH442" s="154"/>
      <c r="AI442" s="154"/>
      <c r="AJ442" s="154"/>
      <c r="AK442" s="154"/>
      <c r="AL442" s="154"/>
      <c r="AM442" s="154"/>
      <c r="AN442" s="154"/>
      <c r="AO442" s="154"/>
      <c r="AP442" s="154"/>
      <c r="AQ442" s="154"/>
      <c r="AR442" s="154"/>
      <c r="AS442" s="154"/>
      <c r="AT442" s="154"/>
      <c r="AU442" s="154"/>
      <c r="AV442" s="154"/>
      <c r="AW442" s="154"/>
      <c r="AX442" s="154"/>
    </row>
    <row r="443" spans="3:50" x14ac:dyDescent="0.2">
      <c r="C443" s="17"/>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G443" s="154"/>
      <c r="AH443" s="154"/>
      <c r="AI443" s="154"/>
      <c r="AJ443" s="154"/>
      <c r="AK443" s="154"/>
      <c r="AL443" s="154"/>
      <c r="AM443" s="154"/>
      <c r="AN443" s="154"/>
      <c r="AO443" s="154"/>
      <c r="AP443" s="154"/>
      <c r="AQ443" s="154"/>
      <c r="AR443" s="154"/>
      <c r="AS443" s="154"/>
      <c r="AT443" s="154"/>
      <c r="AU443" s="154"/>
      <c r="AV443" s="154"/>
      <c r="AW443" s="154"/>
      <c r="AX443" s="154"/>
    </row>
    <row r="444" spans="3:50" x14ac:dyDescent="0.2">
      <c r="C444" s="17"/>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row>
    <row r="445" spans="3:50" x14ac:dyDescent="0.2">
      <c r="C445" s="17"/>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c r="AB445" s="154"/>
      <c r="AC445" s="154"/>
      <c r="AD445" s="154"/>
      <c r="AE445" s="154"/>
      <c r="AF445" s="154"/>
      <c r="AG445" s="154"/>
      <c r="AH445" s="154"/>
      <c r="AI445" s="154"/>
      <c r="AJ445" s="154"/>
      <c r="AK445" s="154"/>
      <c r="AL445" s="154"/>
      <c r="AM445" s="154"/>
      <c r="AN445" s="154"/>
      <c r="AO445" s="154"/>
      <c r="AP445" s="154"/>
      <c r="AQ445" s="154"/>
      <c r="AR445" s="154"/>
      <c r="AS445" s="154"/>
      <c r="AT445" s="154"/>
      <c r="AU445" s="154"/>
      <c r="AV445" s="154"/>
      <c r="AW445" s="154"/>
      <c r="AX445" s="154"/>
    </row>
    <row r="446" spans="3:50" x14ac:dyDescent="0.2">
      <c r="C446" s="17"/>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row>
    <row r="447" spans="3:50" x14ac:dyDescent="0.2">
      <c r="C447" s="17"/>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154"/>
      <c r="AL447" s="154"/>
      <c r="AM447" s="154"/>
      <c r="AN447" s="154"/>
      <c r="AO447" s="154"/>
      <c r="AP447" s="154"/>
      <c r="AQ447" s="154"/>
      <c r="AR447" s="154"/>
      <c r="AS447" s="154"/>
      <c r="AT447" s="154"/>
      <c r="AU447" s="154"/>
      <c r="AV447" s="154"/>
      <c r="AW447" s="154"/>
      <c r="AX447" s="154"/>
    </row>
    <row r="448" spans="3:50" x14ac:dyDescent="0.2">
      <c r="C448" s="17"/>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154"/>
      <c r="AL448" s="154"/>
      <c r="AM448" s="154"/>
      <c r="AN448" s="154"/>
      <c r="AO448" s="154"/>
      <c r="AP448" s="154"/>
      <c r="AQ448" s="154"/>
      <c r="AR448" s="154"/>
      <c r="AS448" s="154"/>
      <c r="AT448" s="154"/>
      <c r="AU448" s="154"/>
      <c r="AV448" s="154"/>
      <c r="AW448" s="154"/>
      <c r="AX448" s="154"/>
    </row>
    <row r="449" spans="3:50" x14ac:dyDescent="0.2">
      <c r="C449" s="17"/>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4"/>
      <c r="AR449" s="154"/>
      <c r="AS449" s="154"/>
      <c r="AT449" s="154"/>
      <c r="AU449" s="154"/>
      <c r="AV449" s="154"/>
      <c r="AW449" s="154"/>
      <c r="AX449" s="154"/>
    </row>
    <row r="450" spans="3:50" x14ac:dyDescent="0.2">
      <c r="C450" s="17"/>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154"/>
      <c r="AL450" s="154"/>
      <c r="AM450" s="154"/>
      <c r="AN450" s="154"/>
      <c r="AO450" s="154"/>
      <c r="AP450" s="154"/>
      <c r="AQ450" s="154"/>
      <c r="AR450" s="154"/>
      <c r="AS450" s="154"/>
      <c r="AT450" s="154"/>
      <c r="AU450" s="154"/>
      <c r="AV450" s="154"/>
      <c r="AW450" s="154"/>
      <c r="AX450" s="154"/>
    </row>
    <row r="451" spans="3:50" x14ac:dyDescent="0.2">
      <c r="C451" s="17"/>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154"/>
      <c r="AV451" s="154"/>
      <c r="AW451" s="154"/>
      <c r="AX451" s="154"/>
    </row>
    <row r="452" spans="3:50" x14ac:dyDescent="0.2">
      <c r="C452" s="17"/>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154"/>
      <c r="AV452" s="154"/>
      <c r="AW452" s="154"/>
      <c r="AX452" s="154"/>
    </row>
    <row r="453" spans="3:50" x14ac:dyDescent="0.2">
      <c r="C453" s="17"/>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154"/>
      <c r="AV453" s="154"/>
      <c r="AW453" s="154"/>
      <c r="AX453" s="154"/>
    </row>
    <row r="454" spans="3:50" x14ac:dyDescent="0.2">
      <c r="C454" s="17"/>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154"/>
      <c r="AV454" s="154"/>
      <c r="AW454" s="154"/>
      <c r="AX454" s="154"/>
    </row>
    <row r="455" spans="3:50" x14ac:dyDescent="0.2">
      <c r="C455" s="17"/>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154"/>
      <c r="AV455" s="154"/>
      <c r="AW455" s="154"/>
      <c r="AX455" s="154"/>
    </row>
    <row r="456" spans="3:50" x14ac:dyDescent="0.2">
      <c r="C456" s="17"/>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154"/>
      <c r="AV456" s="154"/>
      <c r="AW456" s="154"/>
      <c r="AX456" s="154"/>
    </row>
    <row r="457" spans="3:50" x14ac:dyDescent="0.2">
      <c r="C457" s="17"/>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154"/>
      <c r="AV457" s="154"/>
      <c r="AW457" s="154"/>
      <c r="AX457" s="154"/>
    </row>
    <row r="458" spans="3:50" x14ac:dyDescent="0.2">
      <c r="C458" s="17"/>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154"/>
      <c r="AV458" s="154"/>
      <c r="AW458" s="154"/>
      <c r="AX458" s="154"/>
    </row>
    <row r="459" spans="3:50" x14ac:dyDescent="0.2">
      <c r="C459" s="17"/>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154"/>
      <c r="AV459" s="154"/>
      <c r="AW459" s="154"/>
      <c r="AX459" s="154"/>
    </row>
    <row r="460" spans="3:50" x14ac:dyDescent="0.2">
      <c r="C460" s="17"/>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154"/>
      <c r="AV460" s="154"/>
      <c r="AW460" s="154"/>
      <c r="AX460" s="154"/>
    </row>
    <row r="461" spans="3:50" x14ac:dyDescent="0.2">
      <c r="C461" s="17"/>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154"/>
      <c r="AV461" s="154"/>
      <c r="AW461" s="154"/>
      <c r="AX461" s="154"/>
    </row>
    <row r="462" spans="3:50" x14ac:dyDescent="0.2">
      <c r="C462" s="17"/>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154"/>
      <c r="AV462" s="154"/>
      <c r="AW462" s="154"/>
      <c r="AX462" s="154"/>
    </row>
    <row r="463" spans="3:50" x14ac:dyDescent="0.2">
      <c r="C463" s="17"/>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154"/>
      <c r="AV463" s="154"/>
      <c r="AW463" s="154"/>
      <c r="AX463" s="154"/>
    </row>
    <row r="464" spans="3:50" x14ac:dyDescent="0.2">
      <c r="C464" s="17"/>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row>
    <row r="465" spans="3:50" x14ac:dyDescent="0.2">
      <c r="C465" s="17"/>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154"/>
      <c r="AV465" s="154"/>
      <c r="AW465" s="154"/>
      <c r="AX465" s="154"/>
    </row>
    <row r="466" spans="3:50" x14ac:dyDescent="0.2">
      <c r="C466" s="17"/>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154"/>
      <c r="AV466" s="154"/>
      <c r="AW466" s="154"/>
      <c r="AX466" s="154"/>
    </row>
    <row r="467" spans="3:50" x14ac:dyDescent="0.2">
      <c r="C467" s="17"/>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154"/>
      <c r="AV467" s="154"/>
      <c r="AW467" s="154"/>
      <c r="AX467" s="154"/>
    </row>
    <row r="468" spans="3:50" x14ac:dyDescent="0.2">
      <c r="C468" s="17"/>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154"/>
      <c r="AV468" s="154"/>
      <c r="AW468" s="154"/>
      <c r="AX468" s="154"/>
    </row>
    <row r="469" spans="3:50" x14ac:dyDescent="0.2">
      <c r="C469" s="17"/>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154"/>
      <c r="AV469" s="154"/>
      <c r="AW469" s="154"/>
      <c r="AX469" s="154"/>
    </row>
    <row r="470" spans="3:50" x14ac:dyDescent="0.2">
      <c r="C470" s="17"/>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154"/>
      <c r="AV470" s="154"/>
      <c r="AW470" s="154"/>
      <c r="AX470" s="154"/>
    </row>
    <row r="471" spans="3:50" x14ac:dyDescent="0.2">
      <c r="C471" s="17"/>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c r="AB471" s="154"/>
      <c r="AC471" s="154"/>
      <c r="AD471" s="154"/>
      <c r="AE471" s="154"/>
      <c r="AF471" s="154"/>
      <c r="AG471" s="154"/>
      <c r="AH471" s="154"/>
      <c r="AI471" s="154"/>
      <c r="AJ471" s="154"/>
      <c r="AK471" s="154"/>
      <c r="AL471" s="154"/>
      <c r="AM471" s="154"/>
      <c r="AN471" s="154"/>
      <c r="AO471" s="154"/>
      <c r="AP471" s="154"/>
      <c r="AQ471" s="154"/>
      <c r="AR471" s="154"/>
      <c r="AS471" s="154"/>
      <c r="AT471" s="154"/>
      <c r="AU471" s="154"/>
      <c r="AV471" s="154"/>
      <c r="AW471" s="154"/>
      <c r="AX471" s="154"/>
    </row>
    <row r="472" spans="3:50" x14ac:dyDescent="0.2">
      <c r="C472" s="17"/>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154"/>
      <c r="AO472" s="154"/>
      <c r="AP472" s="154"/>
      <c r="AQ472" s="154"/>
      <c r="AR472" s="154"/>
      <c r="AS472" s="154"/>
      <c r="AT472" s="154"/>
      <c r="AU472" s="154"/>
      <c r="AV472" s="154"/>
      <c r="AW472" s="154"/>
      <c r="AX472" s="154"/>
    </row>
    <row r="473" spans="3:50" x14ac:dyDescent="0.2">
      <c r="C473" s="17"/>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G473" s="154"/>
      <c r="AH473" s="154"/>
      <c r="AI473" s="154"/>
      <c r="AJ473" s="154"/>
      <c r="AK473" s="154"/>
      <c r="AL473" s="154"/>
      <c r="AM473" s="154"/>
      <c r="AN473" s="154"/>
      <c r="AO473" s="154"/>
      <c r="AP473" s="154"/>
      <c r="AQ473" s="154"/>
      <c r="AR473" s="154"/>
      <c r="AS473" s="154"/>
      <c r="AT473" s="154"/>
      <c r="AU473" s="154"/>
      <c r="AV473" s="154"/>
      <c r="AW473" s="154"/>
      <c r="AX473" s="154"/>
    </row>
    <row r="474" spans="3:50" x14ac:dyDescent="0.2">
      <c r="C474" s="17"/>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c r="AB474" s="154"/>
      <c r="AC474" s="154"/>
      <c r="AD474" s="154"/>
      <c r="AE474" s="154"/>
      <c r="AF474" s="154"/>
      <c r="AG474" s="154"/>
      <c r="AH474" s="154"/>
      <c r="AI474" s="154"/>
      <c r="AJ474" s="154"/>
      <c r="AK474" s="154"/>
      <c r="AL474" s="154"/>
      <c r="AM474" s="154"/>
      <c r="AN474" s="154"/>
      <c r="AO474" s="154"/>
      <c r="AP474" s="154"/>
      <c r="AQ474" s="154"/>
      <c r="AR474" s="154"/>
      <c r="AS474" s="154"/>
      <c r="AT474" s="154"/>
      <c r="AU474" s="154"/>
      <c r="AV474" s="154"/>
      <c r="AW474" s="154"/>
      <c r="AX474" s="154"/>
    </row>
    <row r="475" spans="3:50" x14ac:dyDescent="0.2">
      <c r="C475" s="17"/>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154"/>
      <c r="AL475" s="154"/>
      <c r="AM475" s="154"/>
      <c r="AN475" s="154"/>
      <c r="AO475" s="154"/>
      <c r="AP475" s="154"/>
      <c r="AQ475" s="154"/>
      <c r="AR475" s="154"/>
      <c r="AS475" s="154"/>
      <c r="AT475" s="154"/>
      <c r="AU475" s="154"/>
      <c r="AV475" s="154"/>
      <c r="AW475" s="154"/>
      <c r="AX475" s="154"/>
    </row>
    <row r="476" spans="3:50" x14ac:dyDescent="0.2">
      <c r="C476" s="17"/>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154"/>
      <c r="AL476" s="154"/>
      <c r="AM476" s="154"/>
      <c r="AN476" s="154"/>
      <c r="AO476" s="154"/>
      <c r="AP476" s="154"/>
      <c r="AQ476" s="154"/>
      <c r="AR476" s="154"/>
      <c r="AS476" s="154"/>
      <c r="AT476" s="154"/>
      <c r="AU476" s="154"/>
      <c r="AV476" s="154"/>
      <c r="AW476" s="154"/>
      <c r="AX476" s="154"/>
    </row>
    <row r="477" spans="3:50" x14ac:dyDescent="0.2">
      <c r="C477" s="17"/>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154"/>
      <c r="AO477" s="154"/>
      <c r="AP477" s="154"/>
      <c r="AQ477" s="154"/>
      <c r="AR477" s="154"/>
      <c r="AS477" s="154"/>
      <c r="AT477" s="154"/>
      <c r="AU477" s="154"/>
      <c r="AV477" s="154"/>
      <c r="AW477" s="154"/>
      <c r="AX477" s="154"/>
    </row>
    <row r="478" spans="3:50" x14ac:dyDescent="0.2">
      <c r="C478" s="17"/>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154"/>
      <c r="AL478" s="154"/>
      <c r="AM478" s="154"/>
      <c r="AN478" s="154"/>
      <c r="AO478" s="154"/>
      <c r="AP478" s="154"/>
      <c r="AQ478" s="154"/>
      <c r="AR478" s="154"/>
      <c r="AS478" s="154"/>
      <c r="AT478" s="154"/>
      <c r="AU478" s="154"/>
      <c r="AV478" s="154"/>
      <c r="AW478" s="154"/>
      <c r="AX478" s="154"/>
    </row>
    <row r="479" spans="3:50" x14ac:dyDescent="0.2">
      <c r="C479" s="17"/>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154"/>
      <c r="AO479" s="154"/>
      <c r="AP479" s="154"/>
      <c r="AQ479" s="154"/>
      <c r="AR479" s="154"/>
      <c r="AS479" s="154"/>
      <c r="AT479" s="154"/>
      <c r="AU479" s="154"/>
      <c r="AV479" s="154"/>
      <c r="AW479" s="154"/>
      <c r="AX479" s="154"/>
    </row>
    <row r="480" spans="3:50" x14ac:dyDescent="0.2">
      <c r="C480" s="17"/>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154"/>
      <c r="AL480" s="154"/>
      <c r="AM480" s="154"/>
      <c r="AN480" s="154"/>
      <c r="AO480" s="154"/>
      <c r="AP480" s="154"/>
      <c r="AQ480" s="154"/>
      <c r="AR480" s="154"/>
      <c r="AS480" s="154"/>
      <c r="AT480" s="154"/>
      <c r="AU480" s="154"/>
      <c r="AV480" s="154"/>
      <c r="AW480" s="154"/>
      <c r="AX480" s="154"/>
    </row>
    <row r="481" spans="3:50" x14ac:dyDescent="0.2">
      <c r="C481" s="17"/>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154"/>
      <c r="AL481" s="154"/>
      <c r="AM481" s="154"/>
      <c r="AN481" s="154"/>
      <c r="AO481" s="154"/>
      <c r="AP481" s="154"/>
      <c r="AQ481" s="154"/>
      <c r="AR481" s="154"/>
      <c r="AS481" s="154"/>
      <c r="AT481" s="154"/>
      <c r="AU481" s="154"/>
      <c r="AV481" s="154"/>
      <c r="AW481" s="154"/>
      <c r="AX481" s="154"/>
    </row>
    <row r="482" spans="3:50" x14ac:dyDescent="0.2">
      <c r="C482" s="17"/>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154"/>
      <c r="AL482" s="154"/>
      <c r="AM482" s="154"/>
      <c r="AN482" s="154"/>
      <c r="AO482" s="154"/>
      <c r="AP482" s="154"/>
      <c r="AQ482" s="154"/>
      <c r="AR482" s="154"/>
      <c r="AS482" s="154"/>
      <c r="AT482" s="154"/>
      <c r="AU482" s="154"/>
      <c r="AV482" s="154"/>
      <c r="AW482" s="154"/>
      <c r="AX482" s="154"/>
    </row>
    <row r="483" spans="3:50" x14ac:dyDescent="0.2">
      <c r="C483" s="17"/>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c r="AW483" s="154"/>
      <c r="AX483" s="154"/>
    </row>
    <row r="484" spans="3:50" x14ac:dyDescent="0.2">
      <c r="C484" s="17"/>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c r="AW484" s="154"/>
      <c r="AX484" s="154"/>
    </row>
    <row r="485" spans="3:50" x14ac:dyDescent="0.2">
      <c r="C485" s="17"/>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c r="AW485" s="154"/>
      <c r="AX485" s="154"/>
    </row>
    <row r="486" spans="3:50" x14ac:dyDescent="0.2">
      <c r="C486" s="17"/>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c r="AW486" s="154"/>
      <c r="AX486" s="154"/>
    </row>
    <row r="487" spans="3:50" x14ac:dyDescent="0.2">
      <c r="C487" s="17"/>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154"/>
      <c r="AL487" s="154"/>
      <c r="AM487" s="154"/>
      <c r="AN487" s="154"/>
      <c r="AO487" s="154"/>
      <c r="AP487" s="154"/>
      <c r="AQ487" s="154"/>
      <c r="AR487" s="154"/>
      <c r="AS487" s="154"/>
      <c r="AT487" s="154"/>
      <c r="AU487" s="154"/>
      <c r="AV487" s="154"/>
      <c r="AW487" s="154"/>
      <c r="AX487" s="154"/>
    </row>
    <row r="488" spans="3:50" x14ac:dyDescent="0.2">
      <c r="C488" s="17"/>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54"/>
      <c r="AN488" s="154"/>
      <c r="AO488" s="154"/>
      <c r="AP488" s="154"/>
      <c r="AQ488" s="154"/>
      <c r="AR488" s="154"/>
      <c r="AS488" s="154"/>
      <c r="AT488" s="154"/>
      <c r="AU488" s="154"/>
      <c r="AV488" s="154"/>
      <c r="AW488" s="154"/>
      <c r="AX488" s="154"/>
    </row>
    <row r="489" spans="3:50" x14ac:dyDescent="0.2">
      <c r="C489" s="17"/>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154"/>
      <c r="AL489" s="154"/>
      <c r="AM489" s="154"/>
      <c r="AN489" s="154"/>
      <c r="AO489" s="154"/>
      <c r="AP489" s="154"/>
      <c r="AQ489" s="154"/>
      <c r="AR489" s="154"/>
      <c r="AS489" s="154"/>
      <c r="AT489" s="154"/>
      <c r="AU489" s="154"/>
      <c r="AV489" s="154"/>
      <c r="AW489" s="154"/>
      <c r="AX489" s="154"/>
    </row>
    <row r="490" spans="3:50" x14ac:dyDescent="0.2">
      <c r="C490" s="17"/>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54"/>
      <c r="AN490" s="154"/>
      <c r="AO490" s="154"/>
      <c r="AP490" s="154"/>
      <c r="AQ490" s="154"/>
      <c r="AR490" s="154"/>
      <c r="AS490" s="154"/>
      <c r="AT490" s="154"/>
      <c r="AU490" s="154"/>
      <c r="AV490" s="154"/>
      <c r="AW490" s="154"/>
      <c r="AX490" s="154"/>
    </row>
    <row r="491" spans="3:50" x14ac:dyDescent="0.2">
      <c r="C491" s="17"/>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154"/>
      <c r="AL491" s="154"/>
      <c r="AM491" s="154"/>
      <c r="AN491" s="154"/>
      <c r="AO491" s="154"/>
      <c r="AP491" s="154"/>
      <c r="AQ491" s="154"/>
      <c r="AR491" s="154"/>
      <c r="AS491" s="154"/>
      <c r="AT491" s="154"/>
      <c r="AU491" s="154"/>
      <c r="AV491" s="154"/>
      <c r="AW491" s="154"/>
      <c r="AX491" s="154"/>
    </row>
    <row r="492" spans="3:50" x14ac:dyDescent="0.2">
      <c r="C492" s="17"/>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154"/>
      <c r="AL492" s="154"/>
      <c r="AM492" s="154"/>
      <c r="AN492" s="154"/>
      <c r="AO492" s="154"/>
      <c r="AP492" s="154"/>
      <c r="AQ492" s="154"/>
      <c r="AR492" s="154"/>
      <c r="AS492" s="154"/>
      <c r="AT492" s="154"/>
      <c r="AU492" s="154"/>
      <c r="AV492" s="154"/>
      <c r="AW492" s="154"/>
      <c r="AX492" s="154"/>
    </row>
    <row r="493" spans="3:50" x14ac:dyDescent="0.2">
      <c r="C493" s="17"/>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154"/>
      <c r="AL493" s="154"/>
      <c r="AM493" s="154"/>
      <c r="AN493" s="154"/>
      <c r="AO493" s="154"/>
      <c r="AP493" s="154"/>
      <c r="AQ493" s="154"/>
      <c r="AR493" s="154"/>
      <c r="AS493" s="154"/>
      <c r="AT493" s="154"/>
      <c r="AU493" s="154"/>
      <c r="AV493" s="154"/>
      <c r="AW493" s="154"/>
      <c r="AX493" s="154"/>
    </row>
    <row r="494" spans="3:50" x14ac:dyDescent="0.2">
      <c r="C494" s="17"/>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154"/>
      <c r="AL494" s="154"/>
      <c r="AM494" s="154"/>
      <c r="AN494" s="154"/>
      <c r="AO494" s="154"/>
      <c r="AP494" s="154"/>
      <c r="AQ494" s="154"/>
      <c r="AR494" s="154"/>
      <c r="AS494" s="154"/>
      <c r="AT494" s="154"/>
      <c r="AU494" s="154"/>
      <c r="AV494" s="154"/>
      <c r="AW494" s="154"/>
      <c r="AX494" s="154"/>
    </row>
    <row r="495" spans="3:50" x14ac:dyDescent="0.2">
      <c r="C495" s="17"/>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154"/>
      <c r="AL495" s="154"/>
      <c r="AM495" s="154"/>
      <c r="AN495" s="154"/>
      <c r="AO495" s="154"/>
      <c r="AP495" s="154"/>
      <c r="AQ495" s="154"/>
      <c r="AR495" s="154"/>
      <c r="AS495" s="154"/>
      <c r="AT495" s="154"/>
      <c r="AU495" s="154"/>
      <c r="AV495" s="154"/>
      <c r="AW495" s="154"/>
      <c r="AX495" s="154"/>
    </row>
    <row r="496" spans="3:50" x14ac:dyDescent="0.2">
      <c r="C496" s="17"/>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154"/>
      <c r="AL496" s="154"/>
      <c r="AM496" s="154"/>
      <c r="AN496" s="154"/>
      <c r="AO496" s="154"/>
      <c r="AP496" s="154"/>
      <c r="AQ496" s="154"/>
      <c r="AR496" s="154"/>
      <c r="AS496" s="154"/>
      <c r="AT496" s="154"/>
      <c r="AU496" s="154"/>
      <c r="AV496" s="154"/>
      <c r="AW496" s="154"/>
      <c r="AX496" s="154"/>
    </row>
    <row r="497" spans="3:50" x14ac:dyDescent="0.2">
      <c r="C497" s="17"/>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154"/>
      <c r="AL497" s="154"/>
      <c r="AM497" s="154"/>
      <c r="AN497" s="154"/>
      <c r="AO497" s="154"/>
      <c r="AP497" s="154"/>
      <c r="AQ497" s="154"/>
      <c r="AR497" s="154"/>
      <c r="AS497" s="154"/>
      <c r="AT497" s="154"/>
      <c r="AU497" s="154"/>
      <c r="AV497" s="154"/>
      <c r="AW497" s="154"/>
      <c r="AX497" s="154"/>
    </row>
    <row r="498" spans="3:50" x14ac:dyDescent="0.2">
      <c r="C498" s="17"/>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154"/>
      <c r="AL498" s="154"/>
      <c r="AM498" s="154"/>
      <c r="AN498" s="154"/>
      <c r="AO498" s="154"/>
      <c r="AP498" s="154"/>
      <c r="AQ498" s="154"/>
      <c r="AR498" s="154"/>
      <c r="AS498" s="154"/>
      <c r="AT498" s="154"/>
      <c r="AU498" s="154"/>
      <c r="AV498" s="154"/>
      <c r="AW498" s="154"/>
      <c r="AX498" s="154"/>
    </row>
    <row r="499" spans="3:50" x14ac:dyDescent="0.2">
      <c r="C499" s="17"/>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c r="AB499" s="154"/>
      <c r="AC499" s="154"/>
      <c r="AD499" s="154"/>
      <c r="AE499" s="154"/>
      <c r="AF499" s="154"/>
      <c r="AG499" s="154"/>
      <c r="AH499" s="154"/>
      <c r="AI499" s="154"/>
      <c r="AJ499" s="154"/>
      <c r="AK499" s="154"/>
      <c r="AL499" s="154"/>
      <c r="AM499" s="154"/>
      <c r="AN499" s="154"/>
      <c r="AO499" s="154"/>
      <c r="AP499" s="154"/>
      <c r="AQ499" s="154"/>
      <c r="AR499" s="154"/>
      <c r="AS499" s="154"/>
      <c r="AT499" s="154"/>
      <c r="AU499" s="154"/>
      <c r="AV499" s="154"/>
      <c r="AW499" s="154"/>
      <c r="AX499" s="154"/>
    </row>
    <row r="500" spans="3:50" x14ac:dyDescent="0.2">
      <c r="C500" s="17"/>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c r="AK500" s="154"/>
      <c r="AL500" s="154"/>
      <c r="AM500" s="154"/>
      <c r="AN500" s="154"/>
      <c r="AO500" s="154"/>
      <c r="AP500" s="154"/>
      <c r="AQ500" s="154"/>
      <c r="AR500" s="154"/>
      <c r="AS500" s="154"/>
      <c r="AT500" s="154"/>
      <c r="AU500" s="154"/>
      <c r="AV500" s="154"/>
      <c r="AW500" s="154"/>
      <c r="AX500" s="154"/>
    </row>
    <row r="501" spans="3:50" x14ac:dyDescent="0.2">
      <c r="C501" s="17"/>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c r="AE501" s="154"/>
      <c r="AF501" s="154"/>
      <c r="AG501" s="154"/>
      <c r="AH501" s="154"/>
      <c r="AI501" s="154"/>
      <c r="AJ501" s="154"/>
      <c r="AK501" s="154"/>
      <c r="AL501" s="154"/>
      <c r="AM501" s="154"/>
      <c r="AN501" s="154"/>
      <c r="AO501" s="154"/>
      <c r="AP501" s="154"/>
      <c r="AQ501" s="154"/>
      <c r="AR501" s="154"/>
      <c r="AS501" s="154"/>
      <c r="AT501" s="154"/>
      <c r="AU501" s="154"/>
      <c r="AV501" s="154"/>
      <c r="AW501" s="154"/>
      <c r="AX501" s="154"/>
    </row>
    <row r="502" spans="3:50" x14ac:dyDescent="0.2">
      <c r="C502" s="17"/>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G502" s="154"/>
      <c r="AH502" s="154"/>
      <c r="AI502" s="154"/>
      <c r="AJ502" s="154"/>
      <c r="AK502" s="154"/>
      <c r="AL502" s="154"/>
      <c r="AM502" s="154"/>
      <c r="AN502" s="154"/>
      <c r="AO502" s="154"/>
      <c r="AP502" s="154"/>
      <c r="AQ502" s="154"/>
      <c r="AR502" s="154"/>
      <c r="AS502" s="154"/>
      <c r="AT502" s="154"/>
      <c r="AU502" s="154"/>
      <c r="AV502" s="154"/>
      <c r="AW502" s="154"/>
      <c r="AX502" s="154"/>
    </row>
    <row r="503" spans="3:50" x14ac:dyDescent="0.2">
      <c r="C503" s="17"/>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G503" s="154"/>
      <c r="AH503" s="154"/>
      <c r="AI503" s="154"/>
      <c r="AJ503" s="154"/>
      <c r="AK503" s="154"/>
      <c r="AL503" s="154"/>
      <c r="AM503" s="154"/>
      <c r="AN503" s="154"/>
      <c r="AO503" s="154"/>
      <c r="AP503" s="154"/>
      <c r="AQ503" s="154"/>
      <c r="AR503" s="154"/>
      <c r="AS503" s="154"/>
      <c r="AT503" s="154"/>
      <c r="AU503" s="154"/>
      <c r="AV503" s="154"/>
      <c r="AW503" s="154"/>
      <c r="AX503" s="154"/>
    </row>
    <row r="504" spans="3:50" x14ac:dyDescent="0.2">
      <c r="C504" s="17"/>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c r="AB504" s="154"/>
      <c r="AC504" s="154"/>
      <c r="AD504" s="154"/>
      <c r="AE504" s="154"/>
      <c r="AF504" s="154"/>
      <c r="AG504" s="154"/>
      <c r="AH504" s="154"/>
      <c r="AI504" s="154"/>
      <c r="AJ504" s="154"/>
      <c r="AK504" s="154"/>
      <c r="AL504" s="154"/>
      <c r="AM504" s="154"/>
      <c r="AN504" s="154"/>
      <c r="AO504" s="154"/>
      <c r="AP504" s="154"/>
      <c r="AQ504" s="154"/>
      <c r="AR504" s="154"/>
      <c r="AS504" s="154"/>
      <c r="AT504" s="154"/>
      <c r="AU504" s="154"/>
      <c r="AV504" s="154"/>
      <c r="AW504" s="154"/>
      <c r="AX504" s="154"/>
    </row>
    <row r="505" spans="3:50" x14ac:dyDescent="0.2">
      <c r="C505" s="17"/>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c r="AB505" s="154"/>
      <c r="AC505" s="154"/>
      <c r="AD505" s="154"/>
      <c r="AE505" s="154"/>
      <c r="AF505" s="154"/>
      <c r="AG505" s="154"/>
      <c r="AH505" s="154"/>
      <c r="AI505" s="154"/>
      <c r="AJ505" s="154"/>
      <c r="AK505" s="154"/>
      <c r="AL505" s="154"/>
      <c r="AM505" s="154"/>
      <c r="AN505" s="154"/>
      <c r="AO505" s="154"/>
      <c r="AP505" s="154"/>
      <c r="AQ505" s="154"/>
      <c r="AR505" s="154"/>
      <c r="AS505" s="154"/>
      <c r="AT505" s="154"/>
      <c r="AU505" s="154"/>
      <c r="AV505" s="154"/>
      <c r="AW505" s="154"/>
      <c r="AX505" s="154"/>
    </row>
    <row r="506" spans="3:50" x14ac:dyDescent="0.2">
      <c r="C506" s="17"/>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c r="AB506" s="154"/>
      <c r="AC506" s="154"/>
      <c r="AD506" s="154"/>
      <c r="AE506" s="154"/>
      <c r="AF506" s="154"/>
      <c r="AG506" s="154"/>
      <c r="AH506" s="154"/>
      <c r="AI506" s="154"/>
      <c r="AJ506" s="154"/>
      <c r="AK506" s="154"/>
      <c r="AL506" s="154"/>
      <c r="AM506" s="154"/>
      <c r="AN506" s="154"/>
      <c r="AO506" s="154"/>
      <c r="AP506" s="154"/>
      <c r="AQ506" s="154"/>
      <c r="AR506" s="154"/>
      <c r="AS506" s="154"/>
      <c r="AT506" s="154"/>
      <c r="AU506" s="154"/>
      <c r="AV506" s="154"/>
      <c r="AW506" s="154"/>
      <c r="AX506" s="154"/>
    </row>
    <row r="507" spans="3:50" x14ac:dyDescent="0.2">
      <c r="C507" s="17"/>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G507" s="154"/>
      <c r="AH507" s="154"/>
      <c r="AI507" s="154"/>
      <c r="AJ507" s="154"/>
      <c r="AK507" s="154"/>
      <c r="AL507" s="154"/>
      <c r="AM507" s="154"/>
      <c r="AN507" s="154"/>
      <c r="AO507" s="154"/>
      <c r="AP507" s="154"/>
      <c r="AQ507" s="154"/>
      <c r="AR507" s="154"/>
      <c r="AS507" s="154"/>
      <c r="AT507" s="154"/>
      <c r="AU507" s="154"/>
      <c r="AV507" s="154"/>
      <c r="AW507" s="154"/>
      <c r="AX507" s="154"/>
    </row>
    <row r="508" spans="3:50" x14ac:dyDescent="0.2">
      <c r="C508" s="17"/>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54"/>
      <c r="AN508" s="154"/>
      <c r="AO508" s="154"/>
      <c r="AP508" s="154"/>
      <c r="AQ508" s="154"/>
      <c r="AR508" s="154"/>
      <c r="AS508" s="154"/>
      <c r="AT508" s="154"/>
      <c r="AU508" s="154"/>
      <c r="AV508" s="154"/>
      <c r="AW508" s="154"/>
      <c r="AX508" s="154"/>
    </row>
    <row r="509" spans="3:50" x14ac:dyDescent="0.2">
      <c r="C509" s="17"/>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c r="AB509" s="154"/>
      <c r="AC509" s="154"/>
      <c r="AD509" s="154"/>
      <c r="AE509" s="154"/>
      <c r="AF509" s="154"/>
      <c r="AG509" s="154"/>
      <c r="AH509" s="154"/>
      <c r="AI509" s="154"/>
      <c r="AJ509" s="154"/>
      <c r="AK509" s="154"/>
      <c r="AL509" s="154"/>
      <c r="AM509" s="154"/>
      <c r="AN509" s="154"/>
      <c r="AO509" s="154"/>
      <c r="AP509" s="154"/>
      <c r="AQ509" s="154"/>
      <c r="AR509" s="154"/>
      <c r="AS509" s="154"/>
      <c r="AT509" s="154"/>
      <c r="AU509" s="154"/>
      <c r="AV509" s="154"/>
      <c r="AW509" s="154"/>
      <c r="AX509" s="154"/>
    </row>
    <row r="510" spans="3:50" x14ac:dyDescent="0.2">
      <c r="C510" s="17"/>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54"/>
      <c r="AN510" s="154"/>
      <c r="AO510" s="154"/>
      <c r="AP510" s="154"/>
      <c r="AQ510" s="154"/>
      <c r="AR510" s="154"/>
      <c r="AS510" s="154"/>
      <c r="AT510" s="154"/>
      <c r="AU510" s="154"/>
      <c r="AV510" s="154"/>
      <c r="AW510" s="154"/>
      <c r="AX510" s="154"/>
    </row>
    <row r="511" spans="3:50" x14ac:dyDescent="0.2">
      <c r="C511" s="17"/>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4"/>
      <c r="AR511" s="154"/>
      <c r="AS511" s="154"/>
      <c r="AT511" s="154"/>
      <c r="AU511" s="154"/>
      <c r="AV511" s="154"/>
      <c r="AW511" s="154"/>
      <c r="AX511" s="154"/>
    </row>
    <row r="512" spans="3:50" x14ac:dyDescent="0.2">
      <c r="C512" s="17"/>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154"/>
      <c r="AL512" s="154"/>
      <c r="AM512" s="154"/>
      <c r="AN512" s="154"/>
      <c r="AO512" s="154"/>
      <c r="AP512" s="154"/>
      <c r="AQ512" s="154"/>
      <c r="AR512" s="154"/>
      <c r="AS512" s="154"/>
      <c r="AT512" s="154"/>
      <c r="AU512" s="154"/>
      <c r="AV512" s="154"/>
      <c r="AW512" s="154"/>
      <c r="AX512" s="154"/>
    </row>
    <row r="513" spans="3:50" x14ac:dyDescent="0.2">
      <c r="C513" s="17"/>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154"/>
      <c r="AL513" s="154"/>
      <c r="AM513" s="154"/>
      <c r="AN513" s="154"/>
      <c r="AO513" s="154"/>
      <c r="AP513" s="154"/>
      <c r="AQ513" s="154"/>
      <c r="AR513" s="154"/>
      <c r="AS513" s="154"/>
      <c r="AT513" s="154"/>
      <c r="AU513" s="154"/>
      <c r="AV513" s="154"/>
      <c r="AW513" s="154"/>
      <c r="AX513" s="154"/>
    </row>
  </sheetData>
  <sheetProtection formatCells="0" formatColumns="0" formatRows="0"/>
  <mergeCells count="40">
    <mergeCell ref="R2:Z2"/>
    <mergeCell ref="I4:K4"/>
    <mergeCell ref="M4:M6"/>
    <mergeCell ref="O4:O6"/>
    <mergeCell ref="F4:F6"/>
    <mergeCell ref="H2:Q2"/>
    <mergeCell ref="G4:G6"/>
    <mergeCell ref="I3:Q3"/>
    <mergeCell ref="I5:I6"/>
    <mergeCell ref="Q4:Q6"/>
    <mergeCell ref="S4:S6"/>
    <mergeCell ref="P4:P6"/>
    <mergeCell ref="J5:K5"/>
    <mergeCell ref="L4:L6"/>
    <mergeCell ref="H3:H6"/>
    <mergeCell ref="A2:A6"/>
    <mergeCell ref="C2:C6"/>
    <mergeCell ref="B2:B6"/>
    <mergeCell ref="E2:E6"/>
    <mergeCell ref="D2:D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&amp;R&amp;P&amp;C&amp;CФорма № Зведений- 1-1, Підрозділ: ТУ ДСА України в Хмельницькій областi, Початок періоду: 01.01.2016, Кінець періоду: 30.06.2016&amp;LB095D72C</oddFoot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enableFormatConditionsCalculation="0">
    <pageSetUpPr fitToPage="1"/>
  </sheetPr>
  <dimension ref="A1:K130"/>
  <sheetViews>
    <sheetView zoomScaleNormal="100" zoomScaleSheetLayoutView="100" workbookViewId="0">
      <selection activeCell="D3" sqref="D3:D34"/>
    </sheetView>
  </sheetViews>
  <sheetFormatPr defaultRowHeight="12.75" x14ac:dyDescent="0.2"/>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x14ac:dyDescent="0.25">
      <c r="A1" s="265" t="s">
        <v>327</v>
      </c>
      <c r="B1" s="265"/>
      <c r="C1" s="265"/>
      <c r="D1" s="98"/>
    </row>
    <row r="2" spans="1:11" ht="29.25" customHeight="1" x14ac:dyDescent="0.2">
      <c r="A2" s="99" t="s">
        <v>123</v>
      </c>
      <c r="B2" s="266" t="s">
        <v>124</v>
      </c>
      <c r="C2" s="267"/>
      <c r="D2" s="100" t="s">
        <v>125</v>
      </c>
    </row>
    <row r="3" spans="1:11" ht="20.25" customHeight="1" x14ac:dyDescent="0.2">
      <c r="A3" s="101">
        <v>1</v>
      </c>
      <c r="B3" s="272" t="s">
        <v>276</v>
      </c>
      <c r="C3" s="273"/>
      <c r="D3" s="185">
        <v>486</v>
      </c>
    </row>
    <row r="4" spans="1:11" ht="20.25" customHeight="1" x14ac:dyDescent="0.2">
      <c r="A4" s="101">
        <v>2</v>
      </c>
      <c r="B4" s="274" t="s">
        <v>71</v>
      </c>
      <c r="C4" s="102" t="s">
        <v>204</v>
      </c>
      <c r="D4" s="185">
        <v>233</v>
      </c>
    </row>
    <row r="5" spans="1:11" ht="20.25" customHeight="1" x14ac:dyDescent="0.2">
      <c r="A5" s="101">
        <v>3</v>
      </c>
      <c r="B5" s="275"/>
      <c r="C5" s="102" t="s">
        <v>205</v>
      </c>
      <c r="D5" s="185">
        <v>8</v>
      </c>
    </row>
    <row r="6" spans="1:11" ht="20.25" customHeight="1" x14ac:dyDescent="0.2">
      <c r="A6" s="101">
        <v>4</v>
      </c>
      <c r="B6" s="275"/>
      <c r="C6" s="102" t="s">
        <v>203</v>
      </c>
      <c r="D6" s="185">
        <v>181</v>
      </c>
    </row>
    <row r="7" spans="1:11" ht="20.25" customHeight="1" x14ac:dyDescent="0.2">
      <c r="A7" s="101">
        <v>5</v>
      </c>
      <c r="B7" s="275"/>
      <c r="C7" s="102" t="s">
        <v>206</v>
      </c>
      <c r="D7" s="185">
        <v>54</v>
      </c>
    </row>
    <row r="8" spans="1:11" ht="19.5" customHeight="1" x14ac:dyDescent="0.2">
      <c r="A8" s="101">
        <v>6</v>
      </c>
      <c r="B8" s="275"/>
      <c r="C8" s="102" t="s">
        <v>230</v>
      </c>
      <c r="D8" s="185">
        <v>10</v>
      </c>
    </row>
    <row r="9" spans="1:11" ht="17.25" customHeight="1" x14ac:dyDescent="0.2">
      <c r="A9" s="101">
        <v>7</v>
      </c>
      <c r="B9" s="268" t="s">
        <v>231</v>
      </c>
      <c r="C9" s="269"/>
      <c r="D9" s="185">
        <v>78</v>
      </c>
      <c r="H9" s="21"/>
      <c r="I9" s="21"/>
      <c r="J9" s="21"/>
      <c r="K9" s="22"/>
    </row>
    <row r="10" spans="1:11" ht="18.75" customHeight="1" x14ac:dyDescent="0.2">
      <c r="A10" s="101">
        <v>8</v>
      </c>
      <c r="B10" s="268" t="s">
        <v>280</v>
      </c>
      <c r="C10" s="269"/>
      <c r="D10" s="185">
        <v>89</v>
      </c>
      <c r="H10" s="21"/>
      <c r="I10" s="21"/>
      <c r="J10" s="21"/>
      <c r="K10" s="22"/>
    </row>
    <row r="11" spans="1:11" ht="18.75" customHeight="1" x14ac:dyDescent="0.2">
      <c r="A11" s="101">
        <v>9</v>
      </c>
      <c r="B11" s="268" t="s">
        <v>293</v>
      </c>
      <c r="C11" s="269"/>
      <c r="D11" s="185">
        <v>43</v>
      </c>
      <c r="H11" s="21"/>
      <c r="I11" s="21"/>
      <c r="J11" s="21"/>
      <c r="K11" s="22"/>
    </row>
    <row r="12" spans="1:11" ht="18" customHeight="1" x14ac:dyDescent="0.2">
      <c r="A12" s="101">
        <v>10</v>
      </c>
      <c r="B12" s="276" t="s">
        <v>208</v>
      </c>
      <c r="C12" s="277"/>
      <c r="D12" s="185">
        <v>16</v>
      </c>
      <c r="H12" s="21"/>
      <c r="I12" s="21"/>
      <c r="J12" s="21"/>
      <c r="K12" s="22"/>
    </row>
    <row r="13" spans="1:11" ht="18" customHeight="1" x14ac:dyDescent="0.2">
      <c r="A13" s="101">
        <v>11</v>
      </c>
      <c r="B13" s="280" t="s">
        <v>207</v>
      </c>
      <c r="C13" s="280"/>
      <c r="D13" s="185">
        <v>64</v>
      </c>
      <c r="H13" s="21"/>
      <c r="I13" s="21"/>
      <c r="J13" s="21"/>
      <c r="K13" s="22"/>
    </row>
    <row r="14" spans="1:11" ht="16.5" customHeight="1" x14ac:dyDescent="0.2">
      <c r="A14" s="101">
        <v>12</v>
      </c>
      <c r="B14" s="270" t="s">
        <v>269</v>
      </c>
      <c r="C14" s="271"/>
      <c r="D14" s="185">
        <v>57</v>
      </c>
      <c r="H14" s="21"/>
      <c r="I14" s="21"/>
      <c r="J14" s="21"/>
      <c r="K14" s="22"/>
    </row>
    <row r="15" spans="1:11" ht="18" customHeight="1" x14ac:dyDescent="0.2">
      <c r="A15" s="101">
        <v>13</v>
      </c>
      <c r="B15" s="268" t="s">
        <v>328</v>
      </c>
      <c r="C15" s="269"/>
      <c r="D15" s="185">
        <v>15</v>
      </c>
      <c r="H15" s="21"/>
      <c r="I15" s="21"/>
      <c r="J15" s="21"/>
      <c r="K15" s="22"/>
    </row>
    <row r="16" spans="1:11" ht="18" customHeight="1" x14ac:dyDescent="0.2">
      <c r="A16" s="101">
        <v>14</v>
      </c>
      <c r="B16" s="278" t="s">
        <v>154</v>
      </c>
      <c r="C16" s="279"/>
      <c r="D16" s="185">
        <v>3</v>
      </c>
      <c r="H16" s="21"/>
      <c r="I16" s="21"/>
      <c r="J16" s="21"/>
      <c r="K16" s="22"/>
    </row>
    <row r="17" spans="1:11" ht="18" customHeight="1" x14ac:dyDescent="0.2">
      <c r="A17" s="101">
        <v>15</v>
      </c>
      <c r="B17" s="278" t="s">
        <v>145</v>
      </c>
      <c r="C17" s="279"/>
      <c r="D17" s="185"/>
      <c r="H17" s="21"/>
      <c r="I17" s="21"/>
      <c r="J17" s="21"/>
      <c r="K17" s="22"/>
    </row>
    <row r="18" spans="1:11" ht="18" customHeight="1" x14ac:dyDescent="0.2">
      <c r="A18" s="101">
        <v>16</v>
      </c>
      <c r="B18" s="268" t="s">
        <v>329</v>
      </c>
      <c r="C18" s="269"/>
      <c r="D18" s="185">
        <v>51</v>
      </c>
      <c r="H18" s="21"/>
      <c r="I18" s="21"/>
      <c r="J18" s="21"/>
      <c r="K18" s="22"/>
    </row>
    <row r="19" spans="1:11" ht="18" customHeight="1" x14ac:dyDescent="0.2">
      <c r="A19" s="101">
        <v>17</v>
      </c>
      <c r="B19" s="268" t="s">
        <v>133</v>
      </c>
      <c r="C19" s="269"/>
      <c r="D19" s="185"/>
      <c r="H19" s="21"/>
      <c r="I19" s="21"/>
      <c r="J19" s="21"/>
      <c r="K19" s="22"/>
    </row>
    <row r="20" spans="1:11" ht="18" customHeight="1" x14ac:dyDescent="0.2">
      <c r="A20" s="101">
        <v>18</v>
      </c>
      <c r="B20" s="278" t="s">
        <v>155</v>
      </c>
      <c r="C20" s="279"/>
      <c r="D20" s="186"/>
      <c r="H20" s="21"/>
      <c r="I20" s="21"/>
      <c r="J20" s="21"/>
      <c r="K20" s="22"/>
    </row>
    <row r="21" spans="1:11" ht="18" customHeight="1" x14ac:dyDescent="0.2">
      <c r="A21" s="101">
        <v>19</v>
      </c>
      <c r="B21" s="278" t="s">
        <v>282</v>
      </c>
      <c r="C21" s="279"/>
      <c r="D21" s="186"/>
      <c r="H21" s="21"/>
      <c r="I21" s="21"/>
      <c r="J21" s="21"/>
      <c r="K21" s="22"/>
    </row>
    <row r="22" spans="1:11" ht="18" customHeight="1" x14ac:dyDescent="0.2">
      <c r="A22" s="101">
        <v>20</v>
      </c>
      <c r="B22" s="268" t="s">
        <v>209</v>
      </c>
      <c r="C22" s="269"/>
      <c r="D22" s="185">
        <v>1</v>
      </c>
      <c r="H22" s="21"/>
      <c r="I22" s="21"/>
      <c r="J22" s="21"/>
      <c r="K22" s="22"/>
    </row>
    <row r="23" spans="1:11" ht="18" customHeight="1" x14ac:dyDescent="0.2">
      <c r="A23" s="101">
        <v>21</v>
      </c>
      <c r="B23" s="278" t="s">
        <v>281</v>
      </c>
      <c r="C23" s="279"/>
      <c r="D23" s="186">
        <v>689</v>
      </c>
      <c r="H23" s="21"/>
      <c r="I23" s="21"/>
      <c r="J23" s="21"/>
      <c r="K23" s="22"/>
    </row>
    <row r="24" spans="1:11" ht="18" customHeight="1" x14ac:dyDescent="0.2">
      <c r="A24" s="101">
        <v>22</v>
      </c>
      <c r="B24" s="268" t="s">
        <v>1</v>
      </c>
      <c r="C24" s="269"/>
      <c r="D24" s="185">
        <v>1</v>
      </c>
      <c r="H24" s="21"/>
      <c r="I24" s="21"/>
      <c r="J24" s="21"/>
      <c r="K24" s="22"/>
    </row>
    <row r="25" spans="1:11" ht="23.25" customHeight="1" x14ac:dyDescent="0.2">
      <c r="A25" s="101">
        <v>23</v>
      </c>
      <c r="B25" s="280" t="s">
        <v>378</v>
      </c>
      <c r="C25" s="280"/>
      <c r="D25" s="185">
        <v>1438</v>
      </c>
      <c r="H25" s="23"/>
      <c r="I25" s="23"/>
      <c r="J25" s="23"/>
      <c r="K25" s="22"/>
    </row>
    <row r="26" spans="1:11" ht="27" customHeight="1" x14ac:dyDescent="0.2">
      <c r="A26" s="101">
        <v>24</v>
      </c>
      <c r="B26" s="268" t="s">
        <v>379</v>
      </c>
      <c r="C26" s="269"/>
      <c r="D26" s="185">
        <v>4</v>
      </c>
      <c r="H26" s="23"/>
      <c r="I26" s="23"/>
      <c r="J26" s="23"/>
      <c r="K26" s="22"/>
    </row>
    <row r="27" spans="1:11" ht="18" customHeight="1" x14ac:dyDescent="0.2">
      <c r="A27" s="101">
        <v>25</v>
      </c>
      <c r="B27" s="280" t="s">
        <v>380</v>
      </c>
      <c r="C27" s="280"/>
      <c r="D27" s="186">
        <v>325011</v>
      </c>
      <c r="H27" s="23"/>
      <c r="I27" s="23"/>
      <c r="J27" s="23"/>
      <c r="K27" s="22"/>
    </row>
    <row r="28" spans="1:11" ht="14.25" customHeight="1" x14ac:dyDescent="0.2">
      <c r="A28" s="101">
        <v>26</v>
      </c>
      <c r="B28" s="281" t="s">
        <v>156</v>
      </c>
      <c r="C28" s="281"/>
      <c r="D28" s="186">
        <v>54116</v>
      </c>
      <c r="H28" s="23"/>
      <c r="I28" s="23"/>
      <c r="J28" s="23"/>
      <c r="K28" s="22"/>
    </row>
    <row r="29" spans="1:11" ht="16.5" customHeight="1" x14ac:dyDescent="0.2">
      <c r="A29" s="101">
        <v>27</v>
      </c>
      <c r="B29" s="280" t="s">
        <v>381</v>
      </c>
      <c r="C29" s="280"/>
      <c r="D29" s="185"/>
      <c r="H29" s="22"/>
      <c r="I29" s="22"/>
      <c r="J29" s="22"/>
      <c r="K29" s="22"/>
    </row>
    <row r="30" spans="1:11" ht="16.5" customHeight="1" x14ac:dyDescent="0.2">
      <c r="A30" s="101">
        <v>28</v>
      </c>
      <c r="B30" s="281" t="s">
        <v>146</v>
      </c>
      <c r="C30" s="281"/>
      <c r="D30" s="185"/>
    </row>
    <row r="31" spans="1:11" ht="16.5" customHeight="1" x14ac:dyDescent="0.2">
      <c r="A31" s="101">
        <v>29</v>
      </c>
      <c r="B31" s="268" t="s">
        <v>382</v>
      </c>
      <c r="C31" s="269"/>
      <c r="D31" s="185">
        <v>87</v>
      </c>
      <c r="H31" s="24"/>
      <c r="I31" s="24"/>
    </row>
    <row r="32" spans="1:11" ht="16.5" customHeight="1" x14ac:dyDescent="0.2">
      <c r="A32" s="101">
        <v>30</v>
      </c>
      <c r="B32" s="268" t="s">
        <v>330</v>
      </c>
      <c r="C32" s="269"/>
      <c r="D32" s="185">
        <v>40</v>
      </c>
      <c r="H32" s="24"/>
      <c r="I32" s="24"/>
    </row>
    <row r="33" spans="1:9" ht="16.5" customHeight="1" x14ac:dyDescent="0.2">
      <c r="A33" s="101">
        <v>31</v>
      </c>
      <c r="B33" s="268" t="s">
        <v>239</v>
      </c>
      <c r="C33" s="269"/>
      <c r="D33" s="185">
        <v>227</v>
      </c>
      <c r="H33" s="24"/>
      <c r="I33" s="24"/>
    </row>
    <row r="34" spans="1:9" ht="16.5" customHeight="1" x14ac:dyDescent="0.2">
      <c r="A34" s="101">
        <v>32</v>
      </c>
      <c r="B34" s="280" t="s">
        <v>383</v>
      </c>
      <c r="C34" s="280"/>
      <c r="D34" s="185">
        <v>1</v>
      </c>
      <c r="H34" s="24"/>
      <c r="I34" s="24"/>
    </row>
    <row r="35" spans="1:9" ht="15" x14ac:dyDescent="0.25">
      <c r="A35" s="25"/>
      <c r="B35" s="25"/>
      <c r="C35" s="25"/>
      <c r="D35" s="26"/>
      <c r="E35" s="27"/>
    </row>
    <row r="36" spans="1:9" x14ac:dyDescent="0.2">
      <c r="A36" s="25"/>
      <c r="B36" s="25"/>
      <c r="C36" s="36"/>
      <c r="D36" s="28"/>
    </row>
    <row r="37" spans="1:9" x14ac:dyDescent="0.2">
      <c r="A37" s="25"/>
      <c r="B37" s="25"/>
      <c r="C37" s="25"/>
      <c r="D37" s="28"/>
    </row>
    <row r="38" spans="1:9" x14ac:dyDescent="0.2">
      <c r="A38" s="25"/>
      <c r="B38" s="25"/>
      <c r="C38" s="25"/>
      <c r="D38" s="25"/>
    </row>
    <row r="39" spans="1:9" x14ac:dyDescent="0.2">
      <c r="A39" s="25"/>
      <c r="B39" s="25"/>
      <c r="C39" s="25"/>
      <c r="D39" s="25"/>
    </row>
    <row r="40" spans="1:9" x14ac:dyDescent="0.2">
      <c r="A40" s="25"/>
      <c r="B40" s="25"/>
      <c r="C40" s="25"/>
      <c r="D40" s="25"/>
    </row>
    <row r="41" spans="1:9" x14ac:dyDescent="0.2">
      <c r="A41" s="25"/>
      <c r="B41" s="25"/>
      <c r="C41" s="25"/>
      <c r="D41" s="25"/>
    </row>
    <row r="42" spans="1:9" x14ac:dyDescent="0.2">
      <c r="A42" s="25"/>
      <c r="B42" s="25"/>
      <c r="C42" s="25"/>
      <c r="D42" s="29"/>
      <c r="E42" s="30"/>
    </row>
    <row r="43" spans="1:9" x14ac:dyDescent="0.2">
      <c r="A43" s="25"/>
      <c r="B43" s="25"/>
      <c r="C43" s="25"/>
      <c r="D43" s="29"/>
      <c r="E43" s="30"/>
    </row>
    <row r="44" spans="1:9" x14ac:dyDescent="0.2">
      <c r="A44" s="25"/>
      <c r="B44" s="25"/>
      <c r="C44" s="25"/>
      <c r="D44" s="29"/>
    </row>
    <row r="45" spans="1:9" x14ac:dyDescent="0.2">
      <c r="A45" s="25"/>
      <c r="B45" s="25"/>
      <c r="C45" s="25"/>
      <c r="D45" s="25"/>
    </row>
    <row r="46" spans="1:9" x14ac:dyDescent="0.2">
      <c r="A46" s="25"/>
      <c r="B46" s="25"/>
      <c r="C46" s="25"/>
      <c r="D46" s="25"/>
      <c r="E46" s="31"/>
    </row>
    <row r="47" spans="1:9" x14ac:dyDescent="0.2">
      <c r="A47" s="25"/>
      <c r="B47" s="25"/>
      <c r="C47" s="25"/>
      <c r="D47" s="25"/>
    </row>
    <row r="48" spans="1:9" x14ac:dyDescent="0.2">
      <c r="A48" s="25"/>
      <c r="B48" s="25"/>
      <c r="C48" s="25"/>
      <c r="D48" s="25"/>
    </row>
    <row r="49" spans="1:4" x14ac:dyDescent="0.2">
      <c r="A49" s="25"/>
      <c r="B49" s="25"/>
      <c r="C49" s="25"/>
      <c r="D49" s="25"/>
    </row>
    <row r="50" spans="1:4" x14ac:dyDescent="0.2">
      <c r="A50" s="25"/>
      <c r="B50" s="25"/>
      <c r="C50" s="25"/>
      <c r="D50" s="25"/>
    </row>
    <row r="51" spans="1:4" x14ac:dyDescent="0.2">
      <c r="A51" s="25"/>
      <c r="B51" s="25"/>
      <c r="C51" s="25"/>
      <c r="D51" s="25"/>
    </row>
    <row r="52" spans="1:4" x14ac:dyDescent="0.2">
      <c r="A52" s="25"/>
      <c r="B52" s="25"/>
      <c r="C52" s="25"/>
      <c r="D52" s="25"/>
    </row>
    <row r="53" spans="1:4" x14ac:dyDescent="0.2">
      <c r="A53" s="25"/>
      <c r="B53" s="25"/>
      <c r="C53" s="25"/>
      <c r="D53" s="25"/>
    </row>
    <row r="54" spans="1:4" x14ac:dyDescent="0.2">
      <c r="A54" s="25"/>
      <c r="B54" s="25"/>
      <c r="C54" s="25"/>
      <c r="D54" s="25"/>
    </row>
    <row r="55" spans="1:4" x14ac:dyDescent="0.2">
      <c r="A55" s="25"/>
      <c r="B55" s="25"/>
      <c r="C55" s="25"/>
      <c r="D55" s="25"/>
    </row>
    <row r="56" spans="1:4" x14ac:dyDescent="0.2">
      <c r="A56" s="25"/>
      <c r="B56" s="25"/>
      <c r="C56" s="25"/>
      <c r="D56" s="25"/>
    </row>
    <row r="57" spans="1:4" x14ac:dyDescent="0.2">
      <c r="A57" s="25"/>
      <c r="B57" s="25"/>
      <c r="C57" s="25"/>
      <c r="D57" s="25"/>
    </row>
    <row r="58" spans="1:4" x14ac:dyDescent="0.2">
      <c r="A58" s="25"/>
      <c r="B58" s="25"/>
      <c r="C58" s="25"/>
      <c r="D58" s="25"/>
    </row>
    <row r="59" spans="1:4" x14ac:dyDescent="0.2">
      <c r="A59" s="25"/>
      <c r="B59" s="25"/>
      <c r="C59" s="25"/>
      <c r="D59" s="25"/>
    </row>
    <row r="60" spans="1:4" x14ac:dyDescent="0.2">
      <c r="A60" s="25"/>
      <c r="B60" s="25"/>
      <c r="C60" s="25"/>
      <c r="D60" s="25"/>
    </row>
    <row r="61" spans="1:4" x14ac:dyDescent="0.2">
      <c r="A61" s="25"/>
      <c r="B61" s="25"/>
      <c r="C61" s="25"/>
      <c r="D61" s="25"/>
    </row>
    <row r="62" spans="1:4" x14ac:dyDescent="0.2">
      <c r="A62" s="25"/>
      <c r="B62" s="25"/>
      <c r="C62" s="25"/>
      <c r="D62" s="25"/>
    </row>
    <row r="63" spans="1:4" x14ac:dyDescent="0.2">
      <c r="A63" s="25"/>
      <c r="B63" s="25"/>
      <c r="C63" s="25"/>
      <c r="D63" s="25"/>
    </row>
    <row r="64" spans="1:4" x14ac:dyDescent="0.2">
      <c r="A64" s="25"/>
      <c r="B64" s="25"/>
      <c r="C64" s="25"/>
      <c r="D64" s="25"/>
    </row>
    <row r="65" spans="1:4" x14ac:dyDescent="0.2">
      <c r="A65" s="25"/>
      <c r="B65" s="25"/>
      <c r="C65" s="25"/>
      <c r="D65" s="25"/>
    </row>
    <row r="66" spans="1:4" x14ac:dyDescent="0.2">
      <c r="A66" s="25"/>
      <c r="B66" s="25"/>
      <c r="C66" s="25"/>
      <c r="D66" s="25"/>
    </row>
    <row r="67" spans="1:4" x14ac:dyDescent="0.2">
      <c r="A67" s="25"/>
      <c r="B67" s="25"/>
      <c r="C67" s="25"/>
      <c r="D67" s="25"/>
    </row>
    <row r="68" spans="1:4" x14ac:dyDescent="0.2">
      <c r="A68" s="25"/>
      <c r="B68" s="25"/>
      <c r="C68" s="25"/>
      <c r="D68" s="25"/>
    </row>
    <row r="69" spans="1:4" x14ac:dyDescent="0.2">
      <c r="A69" s="25"/>
      <c r="B69" s="25"/>
      <c r="C69" s="25"/>
      <c r="D69" s="25"/>
    </row>
    <row r="70" spans="1:4" x14ac:dyDescent="0.2">
      <c r="A70" s="25"/>
      <c r="B70" s="25"/>
      <c r="C70" s="25"/>
      <c r="D70" s="25"/>
    </row>
    <row r="71" spans="1:4" x14ac:dyDescent="0.2">
      <c r="A71" s="25"/>
      <c r="B71" s="25"/>
      <c r="C71" s="25"/>
      <c r="D71" s="25"/>
    </row>
    <row r="72" spans="1:4" x14ac:dyDescent="0.2">
      <c r="A72" s="25"/>
      <c r="B72" s="25"/>
      <c r="C72" s="25"/>
      <c r="D72" s="25"/>
    </row>
    <row r="73" spans="1:4" x14ac:dyDescent="0.2">
      <c r="A73" s="25"/>
      <c r="B73" s="25"/>
      <c r="C73" s="25"/>
      <c r="D73" s="25"/>
    </row>
    <row r="74" spans="1:4" x14ac:dyDescent="0.2">
      <c r="A74" s="25"/>
      <c r="B74" s="25"/>
      <c r="C74" s="25"/>
      <c r="D74" s="25"/>
    </row>
    <row r="75" spans="1:4" x14ac:dyDescent="0.2">
      <c r="A75" s="25"/>
      <c r="B75" s="25"/>
      <c r="C75" s="25"/>
      <c r="D75" s="25"/>
    </row>
    <row r="76" spans="1:4" x14ac:dyDescent="0.2">
      <c r="A76" s="25"/>
      <c r="B76" s="25"/>
      <c r="C76" s="25"/>
      <c r="D76" s="25"/>
    </row>
    <row r="77" spans="1:4" x14ac:dyDescent="0.2">
      <c r="A77" s="25"/>
      <c r="B77" s="25"/>
      <c r="C77" s="25"/>
      <c r="D77" s="25"/>
    </row>
    <row r="78" spans="1:4" x14ac:dyDescent="0.2">
      <c r="A78" s="25"/>
      <c r="B78" s="25"/>
      <c r="C78" s="25"/>
      <c r="D78" s="25"/>
    </row>
    <row r="79" spans="1:4" x14ac:dyDescent="0.2">
      <c r="A79" s="25"/>
      <c r="B79" s="25"/>
      <c r="C79" s="25"/>
      <c r="D79" s="25"/>
    </row>
    <row r="80" spans="1:4" x14ac:dyDescent="0.2">
      <c r="A80" s="25"/>
      <c r="B80" s="25"/>
      <c r="C80" s="25"/>
      <c r="D80" s="25"/>
    </row>
    <row r="81" spans="1:4" x14ac:dyDescent="0.2">
      <c r="A81" s="25"/>
      <c r="B81" s="25"/>
      <c r="C81" s="25"/>
      <c r="D81" s="25"/>
    </row>
    <row r="82" spans="1:4" x14ac:dyDescent="0.2">
      <c r="A82" s="25"/>
      <c r="B82" s="25"/>
      <c r="C82" s="25"/>
      <c r="D82" s="25"/>
    </row>
    <row r="83" spans="1:4" x14ac:dyDescent="0.2">
      <c r="A83" s="25"/>
      <c r="B83" s="25"/>
      <c r="C83" s="25"/>
      <c r="D83" s="25"/>
    </row>
    <row r="84" spans="1:4" x14ac:dyDescent="0.2">
      <c r="A84" s="25"/>
      <c r="B84" s="25"/>
      <c r="C84" s="25"/>
      <c r="D84" s="25"/>
    </row>
    <row r="85" spans="1:4" x14ac:dyDescent="0.2">
      <c r="A85" s="25"/>
      <c r="B85" s="25"/>
      <c r="C85" s="25"/>
      <c r="D85" s="25"/>
    </row>
    <row r="86" spans="1:4" x14ac:dyDescent="0.2">
      <c r="A86" s="25"/>
      <c r="B86" s="25"/>
      <c r="C86" s="25"/>
      <c r="D86" s="25"/>
    </row>
    <row r="87" spans="1:4" x14ac:dyDescent="0.2">
      <c r="A87" s="25"/>
      <c r="B87" s="25"/>
      <c r="C87" s="25"/>
      <c r="D87" s="25"/>
    </row>
    <row r="88" spans="1:4" x14ac:dyDescent="0.2">
      <c r="A88" s="25"/>
      <c r="B88" s="25"/>
      <c r="C88" s="25"/>
      <c r="D88" s="25"/>
    </row>
    <row r="89" spans="1:4" x14ac:dyDescent="0.2">
      <c r="A89" s="25"/>
      <c r="B89" s="25"/>
      <c r="C89" s="25"/>
      <c r="D89" s="25"/>
    </row>
    <row r="90" spans="1:4" x14ac:dyDescent="0.2">
      <c r="A90" s="25"/>
      <c r="B90" s="25"/>
      <c r="C90" s="25"/>
      <c r="D90" s="25"/>
    </row>
    <row r="91" spans="1:4" x14ac:dyDescent="0.2">
      <c r="A91" s="25"/>
      <c r="B91" s="25"/>
      <c r="C91" s="25"/>
      <c r="D91" s="25"/>
    </row>
    <row r="92" spans="1:4" x14ac:dyDescent="0.2">
      <c r="A92" s="25"/>
      <c r="B92" s="25"/>
      <c r="C92" s="25"/>
      <c r="D92" s="25"/>
    </row>
    <row r="93" spans="1:4" x14ac:dyDescent="0.2">
      <c r="A93" s="25"/>
      <c r="B93" s="25"/>
      <c r="C93" s="25"/>
      <c r="D93" s="25"/>
    </row>
    <row r="94" spans="1:4" x14ac:dyDescent="0.2">
      <c r="A94" s="25"/>
      <c r="B94" s="25"/>
      <c r="C94" s="25"/>
      <c r="D94" s="25"/>
    </row>
    <row r="95" spans="1:4" x14ac:dyDescent="0.2">
      <c r="A95" s="25"/>
      <c r="B95" s="25"/>
      <c r="C95" s="25"/>
      <c r="D95" s="25"/>
    </row>
    <row r="96" spans="1:4" x14ac:dyDescent="0.2">
      <c r="A96" s="25"/>
      <c r="B96" s="25"/>
      <c r="C96" s="25"/>
      <c r="D96" s="25"/>
    </row>
    <row r="97" spans="1:4" x14ac:dyDescent="0.2">
      <c r="A97" s="25"/>
      <c r="B97" s="25"/>
      <c r="C97" s="25"/>
      <c r="D97" s="25"/>
    </row>
    <row r="98" spans="1:4" x14ac:dyDescent="0.2">
      <c r="A98" s="25"/>
      <c r="B98" s="25"/>
      <c r="C98" s="25"/>
      <c r="D98" s="25"/>
    </row>
    <row r="99" spans="1:4" x14ac:dyDescent="0.2">
      <c r="A99" s="25"/>
      <c r="B99" s="25"/>
      <c r="C99" s="25"/>
      <c r="D99" s="25"/>
    </row>
    <row r="100" spans="1:4" x14ac:dyDescent="0.2">
      <c r="A100" s="25"/>
      <c r="B100" s="25"/>
      <c r="C100" s="25"/>
      <c r="D100" s="25"/>
    </row>
    <row r="101" spans="1:4" x14ac:dyDescent="0.2">
      <c r="A101" s="25"/>
      <c r="B101" s="25"/>
      <c r="C101" s="25"/>
      <c r="D101" s="25"/>
    </row>
    <row r="102" spans="1:4" x14ac:dyDescent="0.2">
      <c r="A102" s="25"/>
      <c r="B102" s="25"/>
      <c r="C102" s="25"/>
      <c r="D102" s="25"/>
    </row>
    <row r="103" spans="1:4" x14ac:dyDescent="0.2">
      <c r="A103" s="25"/>
      <c r="B103" s="25"/>
      <c r="C103" s="25"/>
      <c r="D103" s="25"/>
    </row>
    <row r="104" spans="1:4" x14ac:dyDescent="0.2">
      <c r="A104" s="25"/>
      <c r="B104" s="25"/>
      <c r="C104" s="25"/>
      <c r="D104" s="25"/>
    </row>
    <row r="105" spans="1:4" x14ac:dyDescent="0.2">
      <c r="A105" s="25"/>
      <c r="B105" s="25"/>
      <c r="C105" s="25"/>
      <c r="D105" s="25"/>
    </row>
    <row r="106" spans="1:4" x14ac:dyDescent="0.2">
      <c r="A106" s="25"/>
      <c r="B106" s="25"/>
      <c r="C106" s="25"/>
      <c r="D106" s="25"/>
    </row>
    <row r="107" spans="1:4" x14ac:dyDescent="0.2">
      <c r="A107" s="25"/>
      <c r="B107" s="25"/>
      <c r="C107" s="25"/>
      <c r="D107" s="25"/>
    </row>
    <row r="108" spans="1:4" x14ac:dyDescent="0.2">
      <c r="A108" s="25"/>
      <c r="B108" s="25"/>
      <c r="C108" s="25"/>
      <c r="D108" s="25"/>
    </row>
    <row r="109" spans="1:4" x14ac:dyDescent="0.2">
      <c r="A109" s="25"/>
      <c r="B109" s="25"/>
      <c r="C109" s="25"/>
      <c r="D109" s="25"/>
    </row>
    <row r="110" spans="1:4" x14ac:dyDescent="0.2">
      <c r="A110" s="25"/>
      <c r="B110" s="25"/>
      <c r="C110" s="25"/>
      <c r="D110" s="25"/>
    </row>
    <row r="111" spans="1:4" x14ac:dyDescent="0.2">
      <c r="A111" s="25"/>
      <c r="B111" s="25"/>
      <c r="C111" s="25"/>
      <c r="D111" s="25"/>
    </row>
    <row r="112" spans="1:4" x14ac:dyDescent="0.2">
      <c r="A112" s="25"/>
      <c r="B112" s="25"/>
      <c r="C112" s="25"/>
      <c r="D112" s="25"/>
    </row>
    <row r="113" spans="1:4" x14ac:dyDescent="0.2">
      <c r="A113" s="25"/>
      <c r="B113" s="25"/>
      <c r="C113" s="25"/>
      <c r="D113" s="25"/>
    </row>
    <row r="114" spans="1:4" x14ac:dyDescent="0.2">
      <c r="A114" s="25"/>
      <c r="B114" s="25"/>
      <c r="C114" s="25"/>
      <c r="D114" s="25"/>
    </row>
    <row r="115" spans="1:4" x14ac:dyDescent="0.2">
      <c r="A115" s="25"/>
      <c r="B115" s="25"/>
      <c r="C115" s="25"/>
      <c r="D115" s="25"/>
    </row>
    <row r="116" spans="1:4" x14ac:dyDescent="0.2">
      <c r="A116" s="25"/>
      <c r="B116" s="25"/>
      <c r="C116" s="25"/>
      <c r="D116" s="25"/>
    </row>
    <row r="117" spans="1:4" x14ac:dyDescent="0.2">
      <c r="A117" s="25"/>
      <c r="B117" s="25"/>
      <c r="C117" s="25"/>
      <c r="D117" s="25"/>
    </row>
    <row r="118" spans="1:4" x14ac:dyDescent="0.2">
      <c r="A118" s="25"/>
      <c r="B118" s="25"/>
      <c r="C118" s="25"/>
      <c r="D118" s="25"/>
    </row>
    <row r="119" spans="1:4" x14ac:dyDescent="0.2">
      <c r="A119" s="25"/>
      <c r="B119" s="25"/>
      <c r="C119" s="25"/>
      <c r="D119" s="25"/>
    </row>
    <row r="120" spans="1:4" x14ac:dyDescent="0.2">
      <c r="A120" s="25"/>
      <c r="B120" s="25"/>
      <c r="C120" s="25"/>
      <c r="D120" s="25"/>
    </row>
    <row r="121" spans="1:4" x14ac:dyDescent="0.2">
      <c r="A121" s="25"/>
      <c r="B121" s="25"/>
      <c r="C121" s="25"/>
      <c r="D121" s="25"/>
    </row>
    <row r="122" spans="1:4" x14ac:dyDescent="0.2">
      <c r="A122" s="25"/>
      <c r="B122" s="25"/>
      <c r="C122" s="25"/>
      <c r="D122" s="25"/>
    </row>
    <row r="123" spans="1:4" x14ac:dyDescent="0.2">
      <c r="A123" s="25"/>
      <c r="B123" s="25"/>
      <c r="C123" s="25"/>
      <c r="D123" s="25"/>
    </row>
    <row r="124" spans="1:4" x14ac:dyDescent="0.2">
      <c r="A124" s="25"/>
      <c r="B124" s="25"/>
      <c r="C124" s="25"/>
      <c r="D124" s="25"/>
    </row>
    <row r="125" spans="1:4" x14ac:dyDescent="0.2">
      <c r="A125" s="25"/>
      <c r="B125" s="25"/>
      <c r="C125" s="25"/>
      <c r="D125" s="25"/>
    </row>
    <row r="126" spans="1:4" x14ac:dyDescent="0.2">
      <c r="A126" s="25"/>
      <c r="B126" s="25"/>
      <c r="C126" s="25"/>
      <c r="D126" s="25"/>
    </row>
    <row r="127" spans="1:4" x14ac:dyDescent="0.2">
      <c r="A127" s="25"/>
      <c r="B127" s="25"/>
      <c r="C127" s="25"/>
      <c r="D127" s="25"/>
    </row>
    <row r="128" spans="1:4" x14ac:dyDescent="0.2">
      <c r="A128" s="25"/>
      <c r="B128" s="25"/>
      <c r="C128" s="25"/>
      <c r="D128" s="25"/>
    </row>
    <row r="129" spans="1:4" x14ac:dyDescent="0.2">
      <c r="A129" s="25"/>
      <c r="B129" s="25"/>
      <c r="C129" s="25"/>
      <c r="D129" s="25"/>
    </row>
    <row r="130" spans="1:4" x14ac:dyDescent="0.2">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&amp;R&amp;P&amp;C&amp;CФорма № Зведений- 1-1, Підрозділ: ТУ ДСА України в Хмельницькій областi, Початок періоду: 01.01.2016, Кінець періоду: 30.06.2016&amp;LB095D72C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7"/>
  <sheetViews>
    <sheetView zoomScaleNormal="100" workbookViewId="0">
      <selection activeCell="B6" sqref="B6:R7"/>
    </sheetView>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x14ac:dyDescent="0.25">
      <c r="A1" s="282" t="s">
        <v>283</v>
      </c>
      <c r="B1" s="282"/>
      <c r="C1" s="282"/>
      <c r="D1" s="282"/>
      <c r="E1" s="282"/>
      <c r="F1" s="282"/>
      <c r="G1" s="282"/>
      <c r="H1" s="282"/>
      <c r="I1" s="282"/>
      <c r="J1" s="282"/>
      <c r="K1" s="282"/>
      <c r="L1" s="282"/>
      <c r="M1" s="282"/>
      <c r="N1" s="282"/>
      <c r="O1" s="282"/>
      <c r="P1" s="282"/>
      <c r="Q1" s="282"/>
      <c r="R1" s="282"/>
      <c r="S1" s="2"/>
      <c r="T1" s="2"/>
    </row>
    <row r="2" spans="1:20" ht="24" customHeight="1" x14ac:dyDescent="0.2">
      <c r="A2" s="289" t="s">
        <v>134</v>
      </c>
      <c r="B2" s="283" t="s">
        <v>83</v>
      </c>
      <c r="C2" s="292" t="s">
        <v>157</v>
      </c>
      <c r="D2" s="283" t="s">
        <v>135</v>
      </c>
      <c r="E2" s="283" t="s">
        <v>232</v>
      </c>
      <c r="F2" s="283" t="s">
        <v>84</v>
      </c>
      <c r="G2" s="283" t="s">
        <v>85</v>
      </c>
      <c r="H2" s="283" t="s">
        <v>284</v>
      </c>
      <c r="I2" s="283" t="s">
        <v>178</v>
      </c>
      <c r="J2" s="283" t="s">
        <v>86</v>
      </c>
      <c r="K2" s="283" t="s">
        <v>87</v>
      </c>
      <c r="L2" s="283" t="s">
        <v>183</v>
      </c>
      <c r="M2" s="283" t="s">
        <v>88</v>
      </c>
      <c r="N2" s="283" t="s">
        <v>179</v>
      </c>
      <c r="O2" s="295" t="s">
        <v>180</v>
      </c>
      <c r="P2" s="286" t="s">
        <v>164</v>
      </c>
      <c r="Q2" s="287"/>
      <c r="R2" s="288"/>
      <c r="S2" s="4"/>
      <c r="T2" s="4"/>
    </row>
    <row r="3" spans="1:20" ht="25.5" customHeight="1" x14ac:dyDescent="0.2">
      <c r="A3" s="290"/>
      <c r="B3" s="284"/>
      <c r="C3" s="293"/>
      <c r="D3" s="284"/>
      <c r="E3" s="284"/>
      <c r="F3" s="284"/>
      <c r="G3" s="284"/>
      <c r="H3" s="284"/>
      <c r="I3" s="284"/>
      <c r="J3" s="284"/>
      <c r="K3" s="284"/>
      <c r="L3" s="284"/>
      <c r="M3" s="284"/>
      <c r="N3" s="284"/>
      <c r="O3" s="295"/>
      <c r="P3" s="283" t="s">
        <v>70</v>
      </c>
      <c r="Q3" s="286" t="s">
        <v>71</v>
      </c>
      <c r="R3" s="288"/>
      <c r="S3" s="4"/>
      <c r="T3" s="4"/>
    </row>
    <row r="4" spans="1:20" ht="62.25" customHeight="1" x14ac:dyDescent="0.2">
      <c r="A4" s="291"/>
      <c r="B4" s="285"/>
      <c r="C4" s="294"/>
      <c r="D4" s="285"/>
      <c r="E4" s="285"/>
      <c r="F4" s="285"/>
      <c r="G4" s="285"/>
      <c r="H4" s="285"/>
      <c r="I4" s="285"/>
      <c r="J4" s="285"/>
      <c r="K4" s="285"/>
      <c r="L4" s="285"/>
      <c r="M4" s="285"/>
      <c r="N4" s="285"/>
      <c r="O4" s="295"/>
      <c r="P4" s="285"/>
      <c r="Q4" s="167" t="s">
        <v>181</v>
      </c>
      <c r="R4" s="167" t="s">
        <v>118</v>
      </c>
      <c r="S4" s="4"/>
      <c r="T4" s="4"/>
    </row>
    <row r="5" spans="1:20" s="40" customFormat="1" x14ac:dyDescent="0.2">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x14ac:dyDescent="0.2">
      <c r="A6" s="168" t="s">
        <v>89</v>
      </c>
      <c r="B6" s="187">
        <v>265</v>
      </c>
      <c r="C6" s="188">
        <v>670412</v>
      </c>
      <c r="D6" s="187"/>
      <c r="E6" s="187"/>
      <c r="F6" s="187">
        <v>136</v>
      </c>
      <c r="G6" s="187">
        <v>7</v>
      </c>
      <c r="H6" s="187">
        <v>2</v>
      </c>
      <c r="I6" s="187"/>
      <c r="J6" s="187">
        <v>52</v>
      </c>
      <c r="K6" s="187">
        <v>15</v>
      </c>
      <c r="L6" s="187">
        <v>1</v>
      </c>
      <c r="M6" s="187">
        <v>238</v>
      </c>
      <c r="N6" s="187">
        <v>3</v>
      </c>
      <c r="O6" s="187"/>
      <c r="P6" s="187">
        <v>474</v>
      </c>
      <c r="Q6" s="187">
        <v>467</v>
      </c>
      <c r="R6" s="187"/>
      <c r="S6" s="2"/>
      <c r="T6" s="2"/>
    </row>
    <row r="7" spans="1:20" ht="20.25" customHeight="1" x14ac:dyDescent="0.2">
      <c r="A7" s="168" t="s">
        <v>90</v>
      </c>
      <c r="B7" s="187"/>
      <c r="C7" s="188"/>
      <c r="D7" s="187">
        <v>2</v>
      </c>
      <c r="E7" s="187">
        <v>23</v>
      </c>
      <c r="F7" s="187"/>
      <c r="G7" s="187"/>
      <c r="H7" s="187"/>
      <c r="I7" s="187">
        <v>29</v>
      </c>
      <c r="J7" s="187"/>
      <c r="K7" s="187"/>
      <c r="L7" s="187"/>
      <c r="M7" s="187"/>
      <c r="N7" s="187"/>
      <c r="O7" s="189">
        <v>2</v>
      </c>
      <c r="P7" s="187"/>
      <c r="Q7" s="187"/>
      <c r="R7" s="187"/>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&amp;R&amp;P&amp;C&amp;CФорма № Зведений- 1-1, Підрозділ: ТУ ДСА України в Хмельницькій областi, Початок періоду: 01.01.2016, Кінець періоду: 30.06.2016&amp;LB095D72C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Q19"/>
  <sheetViews>
    <sheetView topLeftCell="A5" zoomScaleNormal="100" workbookViewId="0">
      <selection activeCell="G7" sqref="G7:P18"/>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x14ac:dyDescent="0.25">
      <c r="A2" s="296" t="s">
        <v>129</v>
      </c>
      <c r="B2" s="296"/>
      <c r="C2" s="296"/>
      <c r="D2" s="296"/>
      <c r="E2" s="296"/>
      <c r="F2" s="296"/>
      <c r="G2" s="296"/>
      <c r="H2" s="296"/>
      <c r="I2" s="296"/>
      <c r="J2" s="296"/>
      <c r="K2" s="296"/>
      <c r="L2" s="296"/>
      <c r="M2" s="296"/>
      <c r="N2" s="296"/>
      <c r="O2" s="296"/>
      <c r="P2" s="296"/>
    </row>
    <row r="4" spans="1:17" s="40" customFormat="1" ht="50.25" customHeight="1" x14ac:dyDescent="0.2">
      <c r="A4" s="297" t="s">
        <v>123</v>
      </c>
      <c r="B4" s="299" t="s">
        <v>91</v>
      </c>
      <c r="C4" s="300"/>
      <c r="D4" s="301"/>
      <c r="E4" s="299" t="s">
        <v>285</v>
      </c>
      <c r="F4" s="301"/>
      <c r="G4" s="305" t="s">
        <v>119</v>
      </c>
      <c r="H4" s="306"/>
      <c r="I4" s="305" t="s">
        <v>92</v>
      </c>
      <c r="J4" s="306"/>
      <c r="K4" s="305" t="s">
        <v>93</v>
      </c>
      <c r="L4" s="307"/>
      <c r="M4" s="306"/>
      <c r="N4" s="297" t="s">
        <v>138</v>
      </c>
      <c r="O4" s="305" t="s">
        <v>158</v>
      </c>
      <c r="P4" s="306"/>
      <c r="Q4" s="165"/>
    </row>
    <row r="5" spans="1:17" s="40" customFormat="1" ht="50.25" customHeight="1" x14ac:dyDescent="0.2">
      <c r="A5" s="298"/>
      <c r="B5" s="302"/>
      <c r="C5" s="303"/>
      <c r="D5" s="304"/>
      <c r="E5" s="302"/>
      <c r="F5" s="304"/>
      <c r="G5" s="60" t="s">
        <v>94</v>
      </c>
      <c r="H5" s="60" t="s">
        <v>95</v>
      </c>
      <c r="I5" s="56" t="s">
        <v>96</v>
      </c>
      <c r="J5" s="56" t="s">
        <v>97</v>
      </c>
      <c r="K5" s="84" t="s">
        <v>120</v>
      </c>
      <c r="L5" s="56" t="s">
        <v>98</v>
      </c>
      <c r="M5" s="60" t="s">
        <v>99</v>
      </c>
      <c r="N5" s="298"/>
      <c r="O5" s="60" t="s">
        <v>63</v>
      </c>
      <c r="P5" s="60" t="s">
        <v>64</v>
      </c>
      <c r="Q5" s="165"/>
    </row>
    <row r="6" spans="1:17" s="46" customFormat="1" ht="11.25" customHeight="1" x14ac:dyDescent="0.25">
      <c r="A6" s="62" t="s">
        <v>121</v>
      </c>
      <c r="B6" s="318" t="s">
        <v>74</v>
      </c>
      <c r="C6" s="319"/>
      <c r="D6" s="320"/>
      <c r="E6" s="321" t="s">
        <v>75</v>
      </c>
      <c r="F6" s="322"/>
      <c r="G6" s="63">
        <v>1</v>
      </c>
      <c r="H6" s="63">
        <v>2</v>
      </c>
      <c r="I6" s="63">
        <v>3</v>
      </c>
      <c r="J6" s="63">
        <v>4</v>
      </c>
      <c r="K6" s="63">
        <v>5</v>
      </c>
      <c r="L6" s="63">
        <v>6</v>
      </c>
      <c r="M6" s="63">
        <v>7</v>
      </c>
      <c r="N6" s="64">
        <v>8</v>
      </c>
      <c r="O6" s="65">
        <v>9</v>
      </c>
      <c r="P6" s="65">
        <v>10</v>
      </c>
    </row>
    <row r="7" spans="1:17" ht="39.75" customHeight="1" x14ac:dyDescent="0.2">
      <c r="A7" s="60">
        <v>1</v>
      </c>
      <c r="B7" s="323" t="s">
        <v>384</v>
      </c>
      <c r="C7" s="323"/>
      <c r="D7" s="323"/>
      <c r="E7" s="324" t="s">
        <v>62</v>
      </c>
      <c r="F7" s="324"/>
      <c r="G7" s="190">
        <v>87</v>
      </c>
      <c r="H7" s="190">
        <v>69</v>
      </c>
      <c r="I7" s="190">
        <v>8</v>
      </c>
      <c r="J7" s="190">
        <v>148</v>
      </c>
      <c r="K7" s="190">
        <v>16</v>
      </c>
      <c r="L7" s="190">
        <v>118</v>
      </c>
      <c r="M7" s="190">
        <v>22</v>
      </c>
      <c r="N7" s="190"/>
      <c r="O7" s="191">
        <v>2873615</v>
      </c>
      <c r="P7" s="191">
        <v>2873615</v>
      </c>
    </row>
    <row r="8" spans="1:17" x14ac:dyDescent="0.2">
      <c r="A8" s="60">
        <v>2</v>
      </c>
      <c r="B8" s="308" t="s">
        <v>105</v>
      </c>
      <c r="C8" s="309"/>
      <c r="D8" s="310"/>
      <c r="E8" s="311">
        <v>115</v>
      </c>
      <c r="F8" s="312"/>
      <c r="G8" s="190">
        <v>11</v>
      </c>
      <c r="H8" s="190">
        <v>13</v>
      </c>
      <c r="I8" s="190"/>
      <c r="J8" s="190">
        <v>24</v>
      </c>
      <c r="K8" s="190">
        <v>12</v>
      </c>
      <c r="L8" s="190">
        <v>4</v>
      </c>
      <c r="M8" s="190">
        <v>8</v>
      </c>
      <c r="N8" s="190"/>
      <c r="O8" s="191">
        <v>2029769</v>
      </c>
      <c r="P8" s="191">
        <v>2029769</v>
      </c>
    </row>
    <row r="9" spans="1:17" x14ac:dyDescent="0.2">
      <c r="A9" s="60">
        <v>3</v>
      </c>
      <c r="B9" s="308" t="s">
        <v>165</v>
      </c>
      <c r="C9" s="309"/>
      <c r="D9" s="310"/>
      <c r="E9" s="311">
        <v>127</v>
      </c>
      <c r="F9" s="312"/>
      <c r="G9" s="190"/>
      <c r="H9" s="190"/>
      <c r="I9" s="190"/>
      <c r="J9" s="190"/>
      <c r="K9" s="190"/>
      <c r="L9" s="190"/>
      <c r="M9" s="190"/>
      <c r="N9" s="190"/>
      <c r="O9" s="191"/>
      <c r="P9" s="191"/>
    </row>
    <row r="10" spans="1:17" ht="25.5" customHeight="1" x14ac:dyDescent="0.2">
      <c r="A10" s="60">
        <v>4</v>
      </c>
      <c r="B10" s="308" t="s">
        <v>106</v>
      </c>
      <c r="C10" s="309"/>
      <c r="D10" s="310"/>
      <c r="E10" s="311">
        <v>146</v>
      </c>
      <c r="F10" s="312"/>
      <c r="G10" s="190"/>
      <c r="H10" s="190"/>
      <c r="I10" s="190"/>
      <c r="J10" s="190"/>
      <c r="K10" s="190"/>
      <c r="L10" s="190"/>
      <c r="M10" s="190"/>
      <c r="N10" s="190"/>
      <c r="O10" s="191"/>
      <c r="P10" s="191"/>
    </row>
    <row r="11" spans="1:17" ht="16.5" customHeight="1" x14ac:dyDescent="0.2">
      <c r="A11" s="60">
        <v>5</v>
      </c>
      <c r="B11" s="308" t="s">
        <v>65</v>
      </c>
      <c r="C11" s="309"/>
      <c r="D11" s="310"/>
      <c r="E11" s="311">
        <v>147</v>
      </c>
      <c r="F11" s="312"/>
      <c r="G11" s="190"/>
      <c r="H11" s="190"/>
      <c r="I11" s="190"/>
      <c r="J11" s="190"/>
      <c r="K11" s="190"/>
      <c r="L11" s="190"/>
      <c r="M11" s="190"/>
      <c r="N11" s="190"/>
      <c r="O11" s="191"/>
      <c r="P11" s="191"/>
    </row>
    <row r="12" spans="1:17" ht="27.75" customHeight="1" x14ac:dyDescent="0.2">
      <c r="A12" s="60">
        <v>6</v>
      </c>
      <c r="B12" s="308" t="s">
        <v>141</v>
      </c>
      <c r="C12" s="309"/>
      <c r="D12" s="310"/>
      <c r="E12" s="311">
        <v>149</v>
      </c>
      <c r="F12" s="312"/>
      <c r="G12" s="190"/>
      <c r="H12" s="190"/>
      <c r="I12" s="190"/>
      <c r="J12" s="190"/>
      <c r="K12" s="190"/>
      <c r="L12" s="190"/>
      <c r="M12" s="190"/>
      <c r="N12" s="190"/>
      <c r="O12" s="191"/>
      <c r="P12" s="191"/>
    </row>
    <row r="13" spans="1:17" x14ac:dyDescent="0.2">
      <c r="A13" s="60">
        <v>7</v>
      </c>
      <c r="B13" s="308" t="s">
        <v>169</v>
      </c>
      <c r="C13" s="309"/>
      <c r="D13" s="310"/>
      <c r="E13" s="311">
        <v>152</v>
      </c>
      <c r="F13" s="312"/>
      <c r="G13" s="190"/>
      <c r="H13" s="190">
        <v>3</v>
      </c>
      <c r="I13" s="190"/>
      <c r="J13" s="190">
        <v>3</v>
      </c>
      <c r="K13" s="190"/>
      <c r="L13" s="190">
        <v>3</v>
      </c>
      <c r="M13" s="190"/>
      <c r="N13" s="190"/>
      <c r="O13" s="191"/>
      <c r="P13" s="191"/>
    </row>
    <row r="14" spans="1:17" ht="18" customHeight="1" x14ac:dyDescent="0.2">
      <c r="A14" s="60">
        <v>8</v>
      </c>
      <c r="B14" s="326" t="s">
        <v>100</v>
      </c>
      <c r="C14" s="327"/>
      <c r="D14" s="328"/>
      <c r="E14" s="316" t="s">
        <v>101</v>
      </c>
      <c r="F14" s="317"/>
      <c r="G14" s="190">
        <v>475</v>
      </c>
      <c r="H14" s="190">
        <v>371</v>
      </c>
      <c r="I14" s="190">
        <v>23</v>
      </c>
      <c r="J14" s="190">
        <v>823</v>
      </c>
      <c r="K14" s="190"/>
      <c r="L14" s="190">
        <v>5</v>
      </c>
      <c r="M14" s="190">
        <v>841</v>
      </c>
      <c r="N14" s="190">
        <v>202</v>
      </c>
      <c r="O14" s="191">
        <v>5720975</v>
      </c>
      <c r="P14" s="191">
        <v>5367275</v>
      </c>
    </row>
    <row r="15" spans="1:17" ht="24.75" customHeight="1" x14ac:dyDescent="0.2">
      <c r="A15" s="60">
        <v>9</v>
      </c>
      <c r="B15" s="313" t="s">
        <v>236</v>
      </c>
      <c r="C15" s="314"/>
      <c r="D15" s="315"/>
      <c r="E15" s="316" t="s">
        <v>238</v>
      </c>
      <c r="F15" s="317"/>
      <c r="G15" s="190">
        <v>89</v>
      </c>
      <c r="H15" s="190">
        <v>32</v>
      </c>
      <c r="I15" s="190">
        <v>2</v>
      </c>
      <c r="J15" s="190">
        <v>119</v>
      </c>
      <c r="K15" s="190">
        <v>4</v>
      </c>
      <c r="L15" s="190">
        <v>39</v>
      </c>
      <c r="M15" s="190">
        <v>78</v>
      </c>
      <c r="N15" s="190">
        <v>2</v>
      </c>
      <c r="O15" s="191">
        <v>1546821</v>
      </c>
      <c r="P15" s="191">
        <v>1360300</v>
      </c>
    </row>
    <row r="16" spans="1:17" ht="30.75" customHeight="1" x14ac:dyDescent="0.2">
      <c r="A16" s="60">
        <v>10</v>
      </c>
      <c r="B16" s="313" t="s">
        <v>170</v>
      </c>
      <c r="C16" s="314"/>
      <c r="D16" s="315"/>
      <c r="E16" s="316" t="s">
        <v>182</v>
      </c>
      <c r="F16" s="317"/>
      <c r="G16" s="190">
        <v>11</v>
      </c>
      <c r="H16" s="190">
        <v>5</v>
      </c>
      <c r="I16" s="190">
        <v>4</v>
      </c>
      <c r="J16" s="190">
        <v>12</v>
      </c>
      <c r="K16" s="190"/>
      <c r="L16" s="190">
        <v>13</v>
      </c>
      <c r="M16" s="190">
        <v>3</v>
      </c>
      <c r="N16" s="190"/>
      <c r="O16" s="191">
        <v>26080</v>
      </c>
      <c r="P16" s="191">
        <v>26080</v>
      </c>
    </row>
    <row r="17" spans="1:16" ht="17.25" customHeight="1" x14ac:dyDescent="0.2">
      <c r="A17" s="60">
        <v>11</v>
      </c>
      <c r="B17" s="323" t="s">
        <v>102</v>
      </c>
      <c r="C17" s="323"/>
      <c r="D17" s="323"/>
      <c r="E17" s="325"/>
      <c r="F17" s="325"/>
      <c r="G17" s="190">
        <v>5</v>
      </c>
      <c r="H17" s="190">
        <v>4</v>
      </c>
      <c r="I17" s="190"/>
      <c r="J17" s="190">
        <v>9</v>
      </c>
      <c r="K17" s="190"/>
      <c r="L17" s="190">
        <v>1</v>
      </c>
      <c r="M17" s="190">
        <v>8</v>
      </c>
      <c r="N17" s="190">
        <v>14</v>
      </c>
      <c r="O17" s="191">
        <v>424421</v>
      </c>
      <c r="P17" s="191">
        <v>2724</v>
      </c>
    </row>
    <row r="18" spans="1:16" ht="21" customHeight="1" x14ac:dyDescent="0.2">
      <c r="A18" s="60">
        <v>12</v>
      </c>
      <c r="B18" s="323" t="s">
        <v>237</v>
      </c>
      <c r="C18" s="323"/>
      <c r="D18" s="323"/>
      <c r="E18" s="325"/>
      <c r="F18" s="325"/>
      <c r="G18" s="192">
        <f>G7+G14+G15+G16+G17</f>
        <v>667</v>
      </c>
      <c r="H18" s="192">
        <f t="shared" ref="H18:P18" si="0">H7+H14+H15+H16+H17</f>
        <v>481</v>
      </c>
      <c r="I18" s="192">
        <f t="shared" si="0"/>
        <v>37</v>
      </c>
      <c r="J18" s="192">
        <f t="shared" si="0"/>
        <v>1111</v>
      </c>
      <c r="K18" s="192">
        <f t="shared" si="0"/>
        <v>20</v>
      </c>
      <c r="L18" s="192">
        <f t="shared" si="0"/>
        <v>176</v>
      </c>
      <c r="M18" s="192">
        <f t="shared" si="0"/>
        <v>952</v>
      </c>
      <c r="N18" s="192">
        <f t="shared" si="0"/>
        <v>218</v>
      </c>
      <c r="O18" s="193">
        <f t="shared" si="0"/>
        <v>10591912</v>
      </c>
      <c r="P18" s="193">
        <f t="shared" si="0"/>
        <v>9629994</v>
      </c>
    </row>
    <row r="19" spans="1:16" x14ac:dyDescent="0.2">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oddFooter>&amp;R&amp;P&amp;C&amp;CФорма № Зведений- 1-1, Підрозділ: ТУ ДСА України в Хмельницькій областi, Початок періоду: 01.01.2016, Кінець періоду: 30.06.2016&amp;LB095D72C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enableFormatConditionsCalculation="0">
    <pageSetUpPr fitToPage="1"/>
  </sheetPr>
  <dimension ref="A1:GO191"/>
  <sheetViews>
    <sheetView topLeftCell="A16" zoomScale="70" zoomScaleNormal="70" zoomScalePageLayoutView="70" workbookViewId="0">
      <selection activeCell="D6" sqref="D6:J50"/>
    </sheetView>
  </sheetViews>
  <sheetFormatPr defaultRowHeight="11.25" x14ac:dyDescent="0.2"/>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x14ac:dyDescent="0.25">
      <c r="A1" s="364" t="s">
        <v>130</v>
      </c>
      <c r="B1" s="364"/>
      <c r="C1" s="364"/>
      <c r="D1" s="364"/>
      <c r="E1" s="364"/>
      <c r="F1" s="364"/>
      <c r="G1" s="364"/>
      <c r="H1" s="364"/>
      <c r="I1" s="364"/>
      <c r="J1" s="36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x14ac:dyDescent="0.2">
      <c r="A2" s="368" t="s">
        <v>123</v>
      </c>
      <c r="B2" s="369" t="s">
        <v>265</v>
      </c>
      <c r="C2" s="370"/>
      <c r="D2" s="354" t="s">
        <v>38</v>
      </c>
      <c r="E2" s="354" t="s">
        <v>103</v>
      </c>
      <c r="F2" s="351" t="s">
        <v>104</v>
      </c>
      <c r="G2" s="352"/>
      <c r="H2" s="352"/>
      <c r="I2" s="353"/>
      <c r="J2" s="365" t="s">
        <v>82</v>
      </c>
      <c r="K2" s="35"/>
    </row>
    <row r="3" spans="1:197" s="9" customFormat="1" ht="14.25" customHeight="1" x14ac:dyDescent="0.2">
      <c r="A3" s="368"/>
      <c r="B3" s="371"/>
      <c r="C3" s="372"/>
      <c r="D3" s="367"/>
      <c r="E3" s="367"/>
      <c r="F3" s="354" t="s">
        <v>70</v>
      </c>
      <c r="G3" s="351" t="s">
        <v>152</v>
      </c>
      <c r="H3" s="352"/>
      <c r="I3" s="353"/>
      <c r="J3" s="365"/>
      <c r="K3" s="35"/>
    </row>
    <row r="4" spans="1:197" s="9" customFormat="1" ht="60.75" customHeight="1" x14ac:dyDescent="0.2">
      <c r="A4" s="368"/>
      <c r="B4" s="373"/>
      <c r="C4" s="374"/>
      <c r="D4" s="367"/>
      <c r="E4" s="367"/>
      <c r="F4" s="355"/>
      <c r="G4" s="103" t="s">
        <v>288</v>
      </c>
      <c r="H4" s="104" t="s">
        <v>128</v>
      </c>
      <c r="I4" s="105" t="s">
        <v>266</v>
      </c>
      <c r="J4" s="366"/>
      <c r="K4" s="35"/>
    </row>
    <row r="5" spans="1:197" ht="12.75" customHeight="1" x14ac:dyDescent="0.2">
      <c r="A5" s="106" t="s">
        <v>73</v>
      </c>
      <c r="B5" s="362" t="s">
        <v>74</v>
      </c>
      <c r="C5" s="363"/>
      <c r="D5" s="107">
        <v>1</v>
      </c>
      <c r="E5" s="107">
        <v>2</v>
      </c>
      <c r="F5" s="107">
        <v>3</v>
      </c>
      <c r="G5" s="107">
        <v>4</v>
      </c>
      <c r="H5" s="107">
        <v>5</v>
      </c>
      <c r="I5" s="107">
        <v>6</v>
      </c>
      <c r="J5" s="107">
        <v>7</v>
      </c>
      <c r="K5" s="35"/>
    </row>
    <row r="6" spans="1:197" s="8" customFormat="1" ht="14.25" customHeight="1" x14ac:dyDescent="0.2">
      <c r="A6" s="108">
        <v>1</v>
      </c>
      <c r="B6" s="347" t="s">
        <v>385</v>
      </c>
      <c r="C6" s="348"/>
      <c r="D6" s="194">
        <v>91</v>
      </c>
      <c r="E6" s="194">
        <v>6315</v>
      </c>
      <c r="F6" s="194">
        <v>6110</v>
      </c>
      <c r="G6" s="194">
        <v>60</v>
      </c>
      <c r="H6" s="194">
        <v>5649</v>
      </c>
      <c r="I6" s="194">
        <v>24</v>
      </c>
      <c r="J6" s="194">
        <v>296</v>
      </c>
      <c r="K6" s="35"/>
    </row>
    <row r="7" spans="1:197" s="1" customFormat="1" ht="14.25" customHeight="1" x14ac:dyDescent="0.2">
      <c r="A7" s="108">
        <v>2</v>
      </c>
      <c r="B7" s="359" t="s">
        <v>10</v>
      </c>
      <c r="C7" s="57" t="s">
        <v>279</v>
      </c>
      <c r="D7" s="195"/>
      <c r="E7" s="195">
        <v>2</v>
      </c>
      <c r="F7" s="195">
        <v>2</v>
      </c>
      <c r="G7" s="195"/>
      <c r="H7" s="195">
        <v>1</v>
      </c>
      <c r="I7" s="195"/>
      <c r="J7" s="195"/>
      <c r="K7" s="35"/>
      <c r="L7" s="7"/>
    </row>
    <row r="8" spans="1:197" s="1" customFormat="1" ht="14.25" customHeight="1" x14ac:dyDescent="0.2">
      <c r="A8" s="108">
        <v>3</v>
      </c>
      <c r="B8" s="360"/>
      <c r="C8" s="57" t="s">
        <v>277</v>
      </c>
      <c r="D8" s="195"/>
      <c r="E8" s="195"/>
      <c r="F8" s="195"/>
      <c r="G8" s="195"/>
      <c r="H8" s="195"/>
      <c r="I8" s="195"/>
      <c r="J8" s="195"/>
      <c r="K8" s="35"/>
      <c r="L8" s="7"/>
    </row>
    <row r="9" spans="1:197" s="1" customFormat="1" ht="14.25" customHeight="1" x14ac:dyDescent="0.2">
      <c r="A9" s="108">
        <v>4</v>
      </c>
      <c r="B9" s="361"/>
      <c r="C9" s="57" t="s">
        <v>278</v>
      </c>
      <c r="D9" s="195">
        <v>1</v>
      </c>
      <c r="E9" s="195">
        <v>6</v>
      </c>
      <c r="F9" s="195">
        <v>6</v>
      </c>
      <c r="G9" s="195"/>
      <c r="H9" s="195">
        <v>6</v>
      </c>
      <c r="I9" s="195"/>
      <c r="J9" s="195">
        <v>1</v>
      </c>
      <c r="K9" s="35"/>
      <c r="L9" s="7"/>
    </row>
    <row r="10" spans="1:197" s="1" customFormat="1" ht="14.25" customHeight="1" x14ac:dyDescent="0.2">
      <c r="A10" s="108">
        <v>5</v>
      </c>
      <c r="B10" s="343" t="s">
        <v>11</v>
      </c>
      <c r="C10" s="344"/>
      <c r="D10" s="195"/>
      <c r="E10" s="195">
        <v>1</v>
      </c>
      <c r="F10" s="195">
        <v>1</v>
      </c>
      <c r="G10" s="195"/>
      <c r="H10" s="195">
        <v>1</v>
      </c>
      <c r="I10" s="195"/>
      <c r="J10" s="195"/>
      <c r="K10" s="35"/>
      <c r="L10" s="7"/>
    </row>
    <row r="11" spans="1:197" s="1" customFormat="1" ht="14.25" customHeight="1" x14ac:dyDescent="0.2">
      <c r="A11" s="108">
        <v>6</v>
      </c>
      <c r="B11" s="343" t="s">
        <v>12</v>
      </c>
      <c r="C11" s="344"/>
      <c r="D11" s="195"/>
      <c r="E11" s="195"/>
      <c r="F11" s="195"/>
      <c r="G11" s="195"/>
      <c r="H11" s="195"/>
      <c r="I11" s="195"/>
      <c r="J11" s="195"/>
      <c r="K11" s="35"/>
      <c r="L11" s="7"/>
    </row>
    <row r="12" spans="1:197" s="1" customFormat="1" ht="14.25" customHeight="1" x14ac:dyDescent="0.2">
      <c r="A12" s="108">
        <v>7</v>
      </c>
      <c r="B12" s="343" t="s">
        <v>13</v>
      </c>
      <c r="C12" s="344"/>
      <c r="D12" s="195"/>
      <c r="E12" s="195"/>
      <c r="F12" s="195"/>
      <c r="G12" s="195"/>
      <c r="H12" s="195"/>
      <c r="I12" s="195"/>
      <c r="J12" s="195"/>
      <c r="K12" s="35"/>
      <c r="L12" s="7"/>
    </row>
    <row r="13" spans="1:197" s="1" customFormat="1" ht="14.25" customHeight="1" x14ac:dyDescent="0.2">
      <c r="A13" s="108">
        <v>8</v>
      </c>
      <c r="B13" s="343" t="s">
        <v>14</v>
      </c>
      <c r="C13" s="344"/>
      <c r="D13" s="195"/>
      <c r="E13" s="195"/>
      <c r="F13" s="195"/>
      <c r="G13" s="195"/>
      <c r="H13" s="195"/>
      <c r="I13" s="195"/>
      <c r="J13" s="195"/>
      <c r="K13" s="35"/>
      <c r="L13" s="7"/>
    </row>
    <row r="14" spans="1:197" s="1" customFormat="1" ht="14.25" customHeight="1" x14ac:dyDescent="0.2">
      <c r="A14" s="108">
        <v>9</v>
      </c>
      <c r="B14" s="343" t="s">
        <v>15</v>
      </c>
      <c r="C14" s="344"/>
      <c r="D14" s="195"/>
      <c r="E14" s="195">
        <v>21</v>
      </c>
      <c r="F14" s="195">
        <v>19</v>
      </c>
      <c r="G14" s="195"/>
      <c r="H14" s="195">
        <v>17</v>
      </c>
      <c r="I14" s="195"/>
      <c r="J14" s="195">
        <v>2</v>
      </c>
      <c r="K14" s="35"/>
      <c r="L14" s="7"/>
    </row>
    <row r="15" spans="1:197" s="1" customFormat="1" ht="14.25" customHeight="1" x14ac:dyDescent="0.2">
      <c r="A15" s="108">
        <v>10</v>
      </c>
      <c r="B15" s="343" t="s">
        <v>16</v>
      </c>
      <c r="C15" s="344"/>
      <c r="D15" s="195"/>
      <c r="E15" s="195"/>
      <c r="F15" s="195"/>
      <c r="G15" s="195"/>
      <c r="H15" s="195"/>
      <c r="I15" s="195"/>
      <c r="J15" s="195"/>
      <c r="K15" s="35"/>
      <c r="L15" s="7"/>
    </row>
    <row r="16" spans="1:197" s="1" customFormat="1" ht="14.25" customHeight="1" x14ac:dyDescent="0.2">
      <c r="A16" s="108">
        <v>11</v>
      </c>
      <c r="B16" s="339" t="s">
        <v>25</v>
      </c>
      <c r="C16" s="340"/>
      <c r="D16" s="195"/>
      <c r="E16" s="195"/>
      <c r="F16" s="195"/>
      <c r="G16" s="195"/>
      <c r="H16" s="195"/>
      <c r="I16" s="195"/>
      <c r="J16" s="195"/>
      <c r="K16" s="35"/>
      <c r="L16" s="7"/>
    </row>
    <row r="17" spans="1:12" s="1" customFormat="1" ht="14.25" customHeight="1" x14ac:dyDescent="0.2">
      <c r="A17" s="108">
        <v>12</v>
      </c>
      <c r="B17" s="339" t="s">
        <v>26</v>
      </c>
      <c r="C17" s="340"/>
      <c r="D17" s="195"/>
      <c r="E17" s="195"/>
      <c r="F17" s="195"/>
      <c r="G17" s="195"/>
      <c r="H17" s="195"/>
      <c r="I17" s="195"/>
      <c r="J17" s="195"/>
      <c r="K17" s="35"/>
      <c r="L17" s="7"/>
    </row>
    <row r="18" spans="1:12" s="1" customFormat="1" ht="14.25" customHeight="1" x14ac:dyDescent="0.2">
      <c r="A18" s="108">
        <v>13</v>
      </c>
      <c r="B18" s="339" t="s">
        <v>27</v>
      </c>
      <c r="C18" s="340"/>
      <c r="D18" s="195"/>
      <c r="E18" s="195"/>
      <c r="F18" s="195"/>
      <c r="G18" s="195"/>
      <c r="H18" s="195"/>
      <c r="I18" s="195"/>
      <c r="J18" s="195"/>
      <c r="K18" s="35"/>
      <c r="L18" s="7"/>
    </row>
    <row r="19" spans="1:12" s="1" customFormat="1" ht="14.25" customHeight="1" x14ac:dyDescent="0.2">
      <c r="A19" s="108">
        <v>14</v>
      </c>
      <c r="B19" s="339" t="s">
        <v>28</v>
      </c>
      <c r="C19" s="340"/>
      <c r="D19" s="195"/>
      <c r="E19" s="195">
        <v>1</v>
      </c>
      <c r="F19" s="195">
        <v>1</v>
      </c>
      <c r="G19" s="195"/>
      <c r="H19" s="195"/>
      <c r="I19" s="195"/>
      <c r="J19" s="195"/>
      <c r="K19" s="35"/>
      <c r="L19" s="7"/>
    </row>
    <row r="20" spans="1:12" s="1" customFormat="1" ht="14.25" customHeight="1" x14ac:dyDescent="0.2">
      <c r="A20" s="108">
        <v>15</v>
      </c>
      <c r="B20" s="341" t="s">
        <v>386</v>
      </c>
      <c r="C20" s="342"/>
      <c r="D20" s="194">
        <v>70</v>
      </c>
      <c r="E20" s="194">
        <v>506</v>
      </c>
      <c r="F20" s="194">
        <v>445</v>
      </c>
      <c r="G20" s="194">
        <v>9</v>
      </c>
      <c r="H20" s="194">
        <v>383</v>
      </c>
      <c r="I20" s="194"/>
      <c r="J20" s="194">
        <v>131</v>
      </c>
      <c r="K20" s="35"/>
      <c r="L20" s="7"/>
    </row>
    <row r="21" spans="1:12" s="1" customFormat="1" ht="14.25" customHeight="1" x14ac:dyDescent="0.2">
      <c r="A21" s="108">
        <v>16</v>
      </c>
      <c r="B21" s="356" t="s">
        <v>71</v>
      </c>
      <c r="C21" s="80" t="s">
        <v>17</v>
      </c>
      <c r="D21" s="195"/>
      <c r="E21" s="195">
        <v>110</v>
      </c>
      <c r="F21" s="195">
        <v>110</v>
      </c>
      <c r="G21" s="195"/>
      <c r="H21" s="195">
        <v>103</v>
      </c>
      <c r="I21" s="195"/>
      <c r="J21" s="195"/>
      <c r="K21" s="35"/>
      <c r="L21" s="7"/>
    </row>
    <row r="22" spans="1:12" s="1" customFormat="1" ht="14.25" customHeight="1" x14ac:dyDescent="0.2">
      <c r="A22" s="108">
        <v>17</v>
      </c>
      <c r="B22" s="357"/>
      <c r="C22" s="80" t="s">
        <v>18</v>
      </c>
      <c r="D22" s="195"/>
      <c r="E22" s="195">
        <v>2</v>
      </c>
      <c r="F22" s="195">
        <v>1</v>
      </c>
      <c r="G22" s="195"/>
      <c r="H22" s="195">
        <v>1</v>
      </c>
      <c r="I22" s="195"/>
      <c r="J22" s="195">
        <v>1</v>
      </c>
      <c r="K22" s="35"/>
      <c r="L22" s="7"/>
    </row>
    <row r="23" spans="1:12" s="1" customFormat="1" ht="14.25" customHeight="1" x14ac:dyDescent="0.2">
      <c r="A23" s="108">
        <v>18</v>
      </c>
      <c r="B23" s="357"/>
      <c r="C23" s="80" t="s">
        <v>19</v>
      </c>
      <c r="D23" s="195">
        <v>70</v>
      </c>
      <c r="E23" s="195">
        <v>271</v>
      </c>
      <c r="F23" s="195">
        <v>214</v>
      </c>
      <c r="G23" s="195">
        <v>6</v>
      </c>
      <c r="H23" s="195">
        <v>166</v>
      </c>
      <c r="I23" s="195"/>
      <c r="J23" s="195">
        <v>127</v>
      </c>
      <c r="K23" s="35"/>
      <c r="L23" s="7"/>
    </row>
    <row r="24" spans="1:12" s="1" customFormat="1" ht="14.25" customHeight="1" x14ac:dyDescent="0.2">
      <c r="A24" s="108">
        <v>19</v>
      </c>
      <c r="B24" s="357"/>
      <c r="C24" s="80" t="s">
        <v>20</v>
      </c>
      <c r="D24" s="195"/>
      <c r="E24" s="195">
        <v>123</v>
      </c>
      <c r="F24" s="195">
        <v>120</v>
      </c>
      <c r="G24" s="195">
        <v>3</v>
      </c>
      <c r="H24" s="195">
        <v>113</v>
      </c>
      <c r="I24" s="195"/>
      <c r="J24" s="195">
        <v>3</v>
      </c>
      <c r="K24" s="35"/>
      <c r="L24" s="7"/>
    </row>
    <row r="25" spans="1:12" s="1" customFormat="1" ht="14.25" customHeight="1" x14ac:dyDescent="0.2">
      <c r="A25" s="108">
        <v>20</v>
      </c>
      <c r="B25" s="358"/>
      <c r="C25" s="80" t="s">
        <v>21</v>
      </c>
      <c r="D25" s="195"/>
      <c r="E25" s="195"/>
      <c r="F25" s="195"/>
      <c r="G25" s="195"/>
      <c r="H25" s="195"/>
      <c r="I25" s="195"/>
      <c r="J25" s="195"/>
      <c r="K25" s="35"/>
      <c r="L25" s="7"/>
    </row>
    <row r="26" spans="1:12" s="1" customFormat="1" ht="14.25" customHeight="1" x14ac:dyDescent="0.2">
      <c r="A26" s="108">
        <v>21</v>
      </c>
      <c r="B26" s="345" t="s">
        <v>29</v>
      </c>
      <c r="C26" s="346"/>
      <c r="D26" s="195">
        <v>3</v>
      </c>
      <c r="E26" s="195">
        <v>18</v>
      </c>
      <c r="F26" s="195">
        <v>19</v>
      </c>
      <c r="G26" s="195">
        <v>1</v>
      </c>
      <c r="H26" s="195">
        <v>10</v>
      </c>
      <c r="I26" s="195"/>
      <c r="J26" s="195">
        <v>2</v>
      </c>
      <c r="K26" s="35"/>
      <c r="L26" s="7"/>
    </row>
    <row r="27" spans="1:12" s="1" customFormat="1" ht="14.25" customHeight="1" x14ac:dyDescent="0.2">
      <c r="A27" s="108">
        <v>22</v>
      </c>
      <c r="B27" s="345" t="s">
        <v>30</v>
      </c>
      <c r="C27" s="346"/>
      <c r="D27" s="195"/>
      <c r="E27" s="195"/>
      <c r="F27" s="195"/>
      <c r="G27" s="195"/>
      <c r="H27" s="195"/>
      <c r="I27" s="195"/>
      <c r="J27" s="195"/>
      <c r="K27" s="35"/>
      <c r="L27" s="7"/>
    </row>
    <row r="28" spans="1:12" s="1" customFormat="1" ht="14.25" customHeight="1" x14ac:dyDescent="0.2">
      <c r="A28" s="108">
        <v>23</v>
      </c>
      <c r="B28" s="345" t="s">
        <v>31</v>
      </c>
      <c r="C28" s="346"/>
      <c r="D28" s="195"/>
      <c r="E28" s="195">
        <v>14</v>
      </c>
      <c r="F28" s="195">
        <v>14</v>
      </c>
      <c r="G28" s="195"/>
      <c r="H28" s="195">
        <v>14</v>
      </c>
      <c r="I28" s="195"/>
      <c r="J28" s="195"/>
      <c r="K28" s="35"/>
      <c r="L28" s="7"/>
    </row>
    <row r="29" spans="1:12" s="1" customFormat="1" ht="14.25" customHeight="1" x14ac:dyDescent="0.2">
      <c r="A29" s="108">
        <v>24</v>
      </c>
      <c r="B29" s="345" t="s">
        <v>32</v>
      </c>
      <c r="C29" s="346"/>
      <c r="D29" s="195"/>
      <c r="E29" s="195"/>
      <c r="F29" s="195"/>
      <c r="G29" s="195"/>
      <c r="H29" s="195"/>
      <c r="I29" s="195"/>
      <c r="J29" s="195"/>
      <c r="K29" s="35"/>
      <c r="L29" s="7"/>
    </row>
    <row r="30" spans="1:12" s="1" customFormat="1" ht="14.25" customHeight="1" x14ac:dyDescent="0.2">
      <c r="A30" s="108">
        <v>25</v>
      </c>
      <c r="B30" s="345" t="s">
        <v>33</v>
      </c>
      <c r="C30" s="346"/>
      <c r="D30" s="195">
        <v>1</v>
      </c>
      <c r="E30" s="195">
        <v>167</v>
      </c>
      <c r="F30" s="195">
        <v>164</v>
      </c>
      <c r="G30" s="195"/>
      <c r="H30" s="195">
        <v>147</v>
      </c>
      <c r="I30" s="195"/>
      <c r="J30" s="195">
        <v>4</v>
      </c>
      <c r="K30" s="35"/>
      <c r="L30" s="7"/>
    </row>
    <row r="31" spans="1:12" s="1" customFormat="1" ht="14.25" customHeight="1" x14ac:dyDescent="0.2">
      <c r="A31" s="108">
        <v>26</v>
      </c>
      <c r="B31" s="345" t="s">
        <v>34</v>
      </c>
      <c r="C31" s="346"/>
      <c r="D31" s="195"/>
      <c r="E31" s="195"/>
      <c r="F31" s="195"/>
      <c r="G31" s="195"/>
      <c r="H31" s="195"/>
      <c r="I31" s="195"/>
      <c r="J31" s="195"/>
      <c r="K31" s="35"/>
      <c r="L31" s="7"/>
    </row>
    <row r="32" spans="1:12" s="1" customFormat="1" ht="14.25" customHeight="1" x14ac:dyDescent="0.2">
      <c r="A32" s="108">
        <v>27</v>
      </c>
      <c r="B32" s="345" t="s">
        <v>35</v>
      </c>
      <c r="C32" s="346"/>
      <c r="D32" s="195"/>
      <c r="E32" s="195">
        <v>61</v>
      </c>
      <c r="F32" s="195">
        <v>60</v>
      </c>
      <c r="G32" s="195"/>
      <c r="H32" s="195">
        <v>58</v>
      </c>
      <c r="I32" s="195"/>
      <c r="J32" s="195">
        <v>1</v>
      </c>
      <c r="K32" s="35"/>
      <c r="L32" s="7"/>
    </row>
    <row r="33" spans="1:12" s="1" customFormat="1" ht="14.25" customHeight="1" x14ac:dyDescent="0.2">
      <c r="A33" s="108">
        <v>28</v>
      </c>
      <c r="B33" s="345" t="s">
        <v>36</v>
      </c>
      <c r="C33" s="346"/>
      <c r="D33" s="195">
        <v>1</v>
      </c>
      <c r="E33" s="195">
        <v>723</v>
      </c>
      <c r="F33" s="195">
        <v>719</v>
      </c>
      <c r="G33" s="195">
        <v>2</v>
      </c>
      <c r="H33" s="195">
        <v>642</v>
      </c>
      <c r="I33" s="195"/>
      <c r="J33" s="195">
        <v>5</v>
      </c>
      <c r="K33" s="35"/>
      <c r="L33" s="7"/>
    </row>
    <row r="34" spans="1:12" s="1" customFormat="1" ht="14.25" customHeight="1" x14ac:dyDescent="0.2">
      <c r="A34" s="108">
        <v>29</v>
      </c>
      <c r="B34" s="345" t="s">
        <v>37</v>
      </c>
      <c r="C34" s="346"/>
      <c r="D34" s="195"/>
      <c r="E34" s="195">
        <v>63</v>
      </c>
      <c r="F34" s="195">
        <v>62</v>
      </c>
      <c r="G34" s="195"/>
      <c r="H34" s="195">
        <v>61</v>
      </c>
      <c r="I34" s="195"/>
      <c r="J34" s="195">
        <v>1</v>
      </c>
      <c r="K34" s="35"/>
      <c r="L34" s="7"/>
    </row>
    <row r="35" spans="1:12" s="1" customFormat="1" ht="14.25" customHeight="1" x14ac:dyDescent="0.2">
      <c r="A35" s="108">
        <v>30</v>
      </c>
      <c r="B35" s="345" t="s">
        <v>22</v>
      </c>
      <c r="C35" s="346"/>
      <c r="D35" s="195">
        <v>10</v>
      </c>
      <c r="E35" s="195">
        <v>4077</v>
      </c>
      <c r="F35" s="195">
        <v>4025</v>
      </c>
      <c r="G35" s="195">
        <v>19</v>
      </c>
      <c r="H35" s="195">
        <v>3852</v>
      </c>
      <c r="I35" s="195">
        <v>24</v>
      </c>
      <c r="J35" s="195">
        <v>62</v>
      </c>
      <c r="K35" s="35"/>
      <c r="L35" s="7"/>
    </row>
    <row r="36" spans="1:12" s="1" customFormat="1" ht="14.25" customHeight="1" x14ac:dyDescent="0.2">
      <c r="A36" s="108">
        <v>31</v>
      </c>
      <c r="B36" s="345" t="s">
        <v>23</v>
      </c>
      <c r="C36" s="346"/>
      <c r="D36" s="195">
        <v>1</v>
      </c>
      <c r="E36" s="195">
        <v>200</v>
      </c>
      <c r="F36" s="195">
        <v>194</v>
      </c>
      <c r="G36" s="195">
        <v>7</v>
      </c>
      <c r="H36" s="195">
        <v>157</v>
      </c>
      <c r="I36" s="195"/>
      <c r="J36" s="195">
        <v>7</v>
      </c>
      <c r="K36" s="35"/>
      <c r="L36" s="7"/>
    </row>
    <row r="37" spans="1:12" s="1" customFormat="1" ht="14.25" customHeight="1" x14ac:dyDescent="0.2">
      <c r="A37" s="108">
        <v>32</v>
      </c>
      <c r="B37" s="345" t="s">
        <v>24</v>
      </c>
      <c r="C37" s="346"/>
      <c r="D37" s="195"/>
      <c r="E37" s="195">
        <v>28</v>
      </c>
      <c r="F37" s="195">
        <v>24</v>
      </c>
      <c r="G37" s="195">
        <v>1</v>
      </c>
      <c r="H37" s="195">
        <v>11</v>
      </c>
      <c r="I37" s="195"/>
      <c r="J37" s="195">
        <v>4</v>
      </c>
      <c r="K37" s="35"/>
      <c r="L37" s="7"/>
    </row>
    <row r="38" spans="1:12" s="1" customFormat="1" ht="14.25" customHeight="1" x14ac:dyDescent="0.2">
      <c r="A38" s="108">
        <v>33</v>
      </c>
      <c r="B38" s="349" t="s">
        <v>58</v>
      </c>
      <c r="C38" s="350"/>
      <c r="D38" s="195">
        <v>4</v>
      </c>
      <c r="E38" s="195">
        <v>427</v>
      </c>
      <c r="F38" s="195">
        <v>355</v>
      </c>
      <c r="G38" s="195">
        <v>21</v>
      </c>
      <c r="H38" s="195">
        <v>289</v>
      </c>
      <c r="I38" s="195"/>
      <c r="J38" s="195">
        <v>76</v>
      </c>
      <c r="K38" s="35"/>
      <c r="L38" s="7"/>
    </row>
    <row r="39" spans="1:12" s="1" customFormat="1" ht="24" customHeight="1" x14ac:dyDescent="0.2">
      <c r="A39" s="108">
        <v>34</v>
      </c>
      <c r="B39" s="347" t="s">
        <v>387</v>
      </c>
      <c r="C39" s="348"/>
      <c r="D39" s="194">
        <v>117</v>
      </c>
      <c r="E39" s="194">
        <v>844</v>
      </c>
      <c r="F39" s="194">
        <v>792</v>
      </c>
      <c r="G39" s="194">
        <v>40</v>
      </c>
      <c r="H39" s="194">
        <v>344</v>
      </c>
      <c r="I39" s="194">
        <v>27</v>
      </c>
      <c r="J39" s="194">
        <v>169</v>
      </c>
      <c r="K39" s="35"/>
      <c r="L39" s="7"/>
    </row>
    <row r="40" spans="1:12" s="1" customFormat="1" ht="14.25" customHeight="1" x14ac:dyDescent="0.2">
      <c r="A40" s="108">
        <v>35</v>
      </c>
      <c r="B40" s="333" t="s">
        <v>9</v>
      </c>
      <c r="C40" s="334"/>
      <c r="D40" s="195">
        <v>87</v>
      </c>
      <c r="E40" s="195">
        <v>510</v>
      </c>
      <c r="F40" s="195">
        <v>473</v>
      </c>
      <c r="G40" s="195">
        <v>17</v>
      </c>
      <c r="H40" s="195">
        <v>211</v>
      </c>
      <c r="I40" s="195">
        <v>21</v>
      </c>
      <c r="J40" s="195">
        <v>124</v>
      </c>
      <c r="K40" s="35"/>
      <c r="L40" s="7"/>
    </row>
    <row r="41" spans="1:12" s="1" customFormat="1" ht="14.25" customHeight="1" x14ac:dyDescent="0.2">
      <c r="A41" s="108">
        <v>36</v>
      </c>
      <c r="B41" s="331" t="s">
        <v>2</v>
      </c>
      <c r="C41" s="332"/>
      <c r="D41" s="195"/>
      <c r="E41" s="195">
        <v>2</v>
      </c>
      <c r="F41" s="195">
        <v>2</v>
      </c>
      <c r="G41" s="195"/>
      <c r="H41" s="195">
        <v>1</v>
      </c>
      <c r="I41" s="195"/>
      <c r="J41" s="195"/>
      <c r="K41" s="35"/>
      <c r="L41" s="7"/>
    </row>
    <row r="42" spans="1:12" s="1" customFormat="1" ht="14.25" customHeight="1" x14ac:dyDescent="0.2">
      <c r="A42" s="108">
        <v>37</v>
      </c>
      <c r="B42" s="331" t="s">
        <v>3</v>
      </c>
      <c r="C42" s="332"/>
      <c r="D42" s="195">
        <v>13</v>
      </c>
      <c r="E42" s="195">
        <v>240</v>
      </c>
      <c r="F42" s="195">
        <v>224</v>
      </c>
      <c r="G42" s="195">
        <v>17</v>
      </c>
      <c r="H42" s="195">
        <v>100</v>
      </c>
      <c r="I42" s="195">
        <v>6</v>
      </c>
      <c r="J42" s="195">
        <v>29</v>
      </c>
      <c r="K42" s="35"/>
      <c r="L42" s="7"/>
    </row>
    <row r="43" spans="1:12" s="1" customFormat="1" ht="14.25" customHeight="1" x14ac:dyDescent="0.2">
      <c r="A43" s="108">
        <v>38</v>
      </c>
      <c r="B43" s="331" t="s">
        <v>4</v>
      </c>
      <c r="C43" s="332"/>
      <c r="D43" s="195">
        <v>3</v>
      </c>
      <c r="E43" s="195">
        <v>8</v>
      </c>
      <c r="F43" s="195">
        <v>11</v>
      </c>
      <c r="G43" s="195">
        <v>2</v>
      </c>
      <c r="H43" s="195">
        <v>5</v>
      </c>
      <c r="I43" s="195"/>
      <c r="J43" s="195"/>
      <c r="K43" s="35"/>
      <c r="L43" s="7"/>
    </row>
    <row r="44" spans="1:12" s="1" customFormat="1" ht="14.25" customHeight="1" x14ac:dyDescent="0.2">
      <c r="A44" s="108">
        <v>39</v>
      </c>
      <c r="B44" s="331" t="s">
        <v>5</v>
      </c>
      <c r="C44" s="332"/>
      <c r="D44" s="195">
        <v>3</v>
      </c>
      <c r="E44" s="195">
        <v>24</v>
      </c>
      <c r="F44" s="195">
        <v>23</v>
      </c>
      <c r="G44" s="195"/>
      <c r="H44" s="195">
        <v>12</v>
      </c>
      <c r="I44" s="195"/>
      <c r="J44" s="195">
        <v>4</v>
      </c>
      <c r="K44" s="35"/>
      <c r="L44" s="7"/>
    </row>
    <row r="45" spans="1:12" s="1" customFormat="1" ht="14.25" customHeight="1" x14ac:dyDescent="0.2">
      <c r="A45" s="108">
        <v>40</v>
      </c>
      <c r="B45" s="331" t="s">
        <v>6</v>
      </c>
      <c r="C45" s="332"/>
      <c r="D45" s="195">
        <v>1</v>
      </c>
      <c r="E45" s="195">
        <v>2</v>
      </c>
      <c r="F45" s="195">
        <v>2</v>
      </c>
      <c r="G45" s="195"/>
      <c r="H45" s="195">
        <v>1</v>
      </c>
      <c r="I45" s="195"/>
      <c r="J45" s="195">
        <v>1</v>
      </c>
      <c r="K45" s="35"/>
      <c r="L45" s="7"/>
    </row>
    <row r="46" spans="1:12" s="1" customFormat="1" ht="24" customHeight="1" x14ac:dyDescent="0.2">
      <c r="A46" s="108">
        <v>41</v>
      </c>
      <c r="B46" s="333" t="s">
        <v>7</v>
      </c>
      <c r="C46" s="334"/>
      <c r="D46" s="195">
        <v>4</v>
      </c>
      <c r="E46" s="195">
        <v>27</v>
      </c>
      <c r="F46" s="195">
        <v>23</v>
      </c>
      <c r="G46" s="195"/>
      <c r="H46" s="195">
        <v>10</v>
      </c>
      <c r="I46" s="195"/>
      <c r="J46" s="195">
        <v>8</v>
      </c>
      <c r="K46" s="35"/>
      <c r="L46" s="7"/>
    </row>
    <row r="47" spans="1:12" s="1" customFormat="1" ht="25.5" customHeight="1" x14ac:dyDescent="0.2">
      <c r="A47" s="108">
        <v>42</v>
      </c>
      <c r="B47" s="333" t="s">
        <v>8</v>
      </c>
      <c r="C47" s="334"/>
      <c r="D47" s="195"/>
      <c r="E47" s="195"/>
      <c r="F47" s="195"/>
      <c r="G47" s="195"/>
      <c r="H47" s="195"/>
      <c r="I47" s="195"/>
      <c r="J47" s="195"/>
      <c r="K47" s="35"/>
      <c r="L47" s="7"/>
    </row>
    <row r="48" spans="1:12" s="1" customFormat="1" ht="11.25" customHeight="1" x14ac:dyDescent="0.2">
      <c r="A48" s="108">
        <v>43</v>
      </c>
      <c r="B48" s="337" t="s">
        <v>59</v>
      </c>
      <c r="C48" s="338"/>
      <c r="D48" s="195">
        <v>6</v>
      </c>
      <c r="E48" s="195">
        <v>31</v>
      </c>
      <c r="F48" s="195">
        <v>34</v>
      </c>
      <c r="G48" s="195">
        <v>4</v>
      </c>
      <c r="H48" s="195">
        <v>4</v>
      </c>
      <c r="I48" s="195"/>
      <c r="J48" s="195">
        <v>3</v>
      </c>
      <c r="K48" s="35"/>
      <c r="L48" s="7"/>
    </row>
    <row r="49" spans="1:11" ht="13.5" customHeight="1" x14ac:dyDescent="0.2">
      <c r="A49" s="108">
        <v>44</v>
      </c>
      <c r="B49" s="335" t="s">
        <v>127</v>
      </c>
      <c r="C49" s="336"/>
      <c r="D49" s="194">
        <v>38</v>
      </c>
      <c r="E49" s="194">
        <v>336</v>
      </c>
      <c r="F49" s="194">
        <v>319</v>
      </c>
      <c r="G49" s="194">
        <v>2</v>
      </c>
      <c r="H49" s="194">
        <v>89</v>
      </c>
      <c r="I49" s="194"/>
      <c r="J49" s="194">
        <v>55</v>
      </c>
      <c r="K49" s="5"/>
    </row>
    <row r="50" spans="1:11" ht="15" customHeight="1" x14ac:dyDescent="0.2">
      <c r="A50" s="108">
        <v>45</v>
      </c>
      <c r="B50" s="329" t="s">
        <v>287</v>
      </c>
      <c r="C50" s="330"/>
      <c r="D50" s="196">
        <f>D6+D39+D49</f>
        <v>246</v>
      </c>
      <c r="E50" s="196">
        <f t="shared" ref="E50:J50" si="0">E6+E39+E49</f>
        <v>7495</v>
      </c>
      <c r="F50" s="196">
        <f t="shared" si="0"/>
        <v>7221</v>
      </c>
      <c r="G50" s="196">
        <f t="shared" si="0"/>
        <v>102</v>
      </c>
      <c r="H50" s="196">
        <f t="shared" si="0"/>
        <v>6082</v>
      </c>
      <c r="I50" s="196">
        <f t="shared" si="0"/>
        <v>51</v>
      </c>
      <c r="J50" s="196">
        <f t="shared" si="0"/>
        <v>520</v>
      </c>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row r="55" spans="1:11" x14ac:dyDescent="0.2">
      <c r="A55" s="5"/>
      <c r="B55" s="5"/>
      <c r="C55" s="5"/>
      <c r="D55" s="5"/>
      <c r="E55" s="5"/>
      <c r="F55" s="5"/>
      <c r="G55" s="5"/>
      <c r="H55" s="5"/>
      <c r="I55" s="5"/>
      <c r="J55" s="5"/>
      <c r="K55" s="5"/>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row r="79" spans="1:11" x14ac:dyDescent="0.2">
      <c r="A79" s="5"/>
      <c r="B79" s="5"/>
      <c r="C79" s="5"/>
      <c r="D79" s="5"/>
      <c r="E79" s="5"/>
      <c r="F79" s="5"/>
      <c r="G79" s="5"/>
      <c r="H79" s="5"/>
      <c r="I79" s="5"/>
      <c r="J79" s="5"/>
      <c r="K79" s="5"/>
    </row>
    <row r="80" spans="1:11" x14ac:dyDescent="0.2">
      <c r="A80" s="5"/>
      <c r="B80" s="5"/>
      <c r="C80" s="5"/>
      <c r="D80" s="5"/>
      <c r="E80" s="5"/>
      <c r="F80" s="5"/>
      <c r="G80" s="5"/>
      <c r="H80" s="5"/>
      <c r="I80" s="5"/>
      <c r="J80" s="5"/>
      <c r="K80" s="5"/>
    </row>
    <row r="81" spans="1:11" x14ac:dyDescent="0.2">
      <c r="A81" s="5"/>
      <c r="B81" s="5"/>
      <c r="C81" s="5"/>
      <c r="D81" s="5"/>
      <c r="E81" s="5"/>
      <c r="F81" s="5"/>
      <c r="G81" s="5"/>
      <c r="H81" s="5"/>
      <c r="I81" s="5"/>
      <c r="J81" s="5"/>
      <c r="K81" s="5"/>
    </row>
    <row r="82" spans="1:11" x14ac:dyDescent="0.2">
      <c r="A82" s="5"/>
      <c r="B82" s="5"/>
      <c r="C82" s="5"/>
      <c r="D82" s="5"/>
      <c r="E82" s="5"/>
      <c r="F82" s="5"/>
      <c r="G82" s="5"/>
      <c r="H82" s="5"/>
      <c r="I82" s="5"/>
      <c r="J82" s="5"/>
      <c r="K82" s="5"/>
    </row>
    <row r="83" spans="1:11" x14ac:dyDescent="0.2">
      <c r="A83" s="5"/>
      <c r="B83" s="5"/>
      <c r="C83" s="5"/>
      <c r="D83" s="5"/>
      <c r="E83" s="5"/>
      <c r="F83" s="5"/>
      <c r="G83" s="5"/>
      <c r="H83" s="5"/>
      <c r="I83" s="5"/>
      <c r="J83" s="5"/>
      <c r="K83" s="5"/>
    </row>
    <row r="84" spans="1:11" x14ac:dyDescent="0.2">
      <c r="A84" s="5"/>
      <c r="B84" s="5"/>
      <c r="C84" s="5"/>
      <c r="D84" s="5"/>
      <c r="E84" s="5"/>
      <c r="F84" s="5"/>
      <c r="G84" s="5"/>
      <c r="H84" s="5"/>
      <c r="I84" s="5"/>
      <c r="J84" s="5"/>
      <c r="K84" s="5"/>
    </row>
    <row r="85" spans="1:11" x14ac:dyDescent="0.2">
      <c r="A85" s="5"/>
      <c r="B85" s="5"/>
      <c r="C85" s="5"/>
      <c r="D85" s="5"/>
      <c r="E85" s="5"/>
      <c r="F85" s="5"/>
      <c r="G85" s="5"/>
      <c r="H85" s="5"/>
      <c r="I85" s="5"/>
      <c r="J85" s="5"/>
      <c r="K85" s="5"/>
    </row>
    <row r="86" spans="1:11" x14ac:dyDescent="0.2">
      <c r="A86" s="5"/>
      <c r="B86" s="5"/>
      <c r="C86" s="5"/>
      <c r="D86" s="5"/>
      <c r="E86" s="5"/>
      <c r="F86" s="5"/>
      <c r="G86" s="5"/>
      <c r="H86" s="5"/>
      <c r="I86" s="5"/>
      <c r="J86" s="5"/>
      <c r="K86" s="5"/>
    </row>
    <row r="87" spans="1:11" x14ac:dyDescent="0.2">
      <c r="A87" s="5"/>
      <c r="B87" s="5"/>
      <c r="C87" s="5"/>
      <c r="D87" s="5"/>
      <c r="E87" s="5"/>
      <c r="F87" s="5"/>
      <c r="G87" s="5"/>
      <c r="H87" s="5"/>
      <c r="I87" s="5"/>
      <c r="J87" s="5"/>
      <c r="K87" s="5"/>
    </row>
    <row r="88" spans="1:11" x14ac:dyDescent="0.2">
      <c r="A88" s="5"/>
      <c r="B88" s="5"/>
      <c r="C88" s="5"/>
      <c r="D88" s="5"/>
      <c r="E88" s="5"/>
      <c r="F88" s="5"/>
      <c r="G88" s="5"/>
      <c r="H88" s="5"/>
      <c r="I88" s="5"/>
      <c r="J88" s="5"/>
      <c r="K88" s="5"/>
    </row>
    <row r="89" spans="1:11" x14ac:dyDescent="0.2">
      <c r="A89" s="5"/>
      <c r="B89" s="5"/>
      <c r="C89" s="5"/>
      <c r="D89" s="5"/>
      <c r="E89" s="5"/>
      <c r="F89" s="5"/>
      <c r="G89" s="5"/>
      <c r="H89" s="5"/>
      <c r="I89" s="5"/>
      <c r="J89" s="5"/>
      <c r="K89" s="5"/>
    </row>
    <row r="90" spans="1:11" x14ac:dyDescent="0.2">
      <c r="A90" s="5"/>
      <c r="B90" s="5"/>
      <c r="C90" s="5"/>
      <c r="D90" s="5"/>
      <c r="E90" s="5"/>
      <c r="F90" s="5"/>
      <c r="G90" s="5"/>
      <c r="H90" s="5"/>
      <c r="I90" s="5"/>
      <c r="J90" s="5"/>
      <c r="K90" s="5"/>
    </row>
    <row r="91" spans="1:11" x14ac:dyDescent="0.2">
      <c r="A91" s="5"/>
      <c r="B91" s="5"/>
      <c r="C91" s="5"/>
      <c r="D91" s="5"/>
      <c r="E91" s="5"/>
      <c r="F91" s="5"/>
      <c r="G91" s="5"/>
      <c r="H91" s="5"/>
      <c r="I91" s="5"/>
      <c r="J91" s="5"/>
      <c r="K91" s="5"/>
    </row>
    <row r="92" spans="1:11" x14ac:dyDescent="0.2">
      <c r="A92" s="5"/>
      <c r="B92" s="5"/>
      <c r="C92" s="5"/>
      <c r="D92" s="5"/>
      <c r="E92" s="5"/>
      <c r="F92" s="5"/>
      <c r="G92" s="5"/>
      <c r="H92" s="5"/>
      <c r="I92" s="5"/>
      <c r="J92" s="5"/>
      <c r="K92" s="5"/>
    </row>
    <row r="93" spans="1:11" x14ac:dyDescent="0.2">
      <c r="A93" s="5"/>
      <c r="B93" s="5"/>
      <c r="C93" s="5"/>
      <c r="D93" s="5"/>
      <c r="E93" s="5"/>
      <c r="F93" s="5"/>
      <c r="G93" s="5"/>
      <c r="H93" s="5"/>
      <c r="I93" s="5"/>
      <c r="J93" s="5"/>
      <c r="K93" s="5"/>
    </row>
    <row r="94" spans="1:11" x14ac:dyDescent="0.2">
      <c r="A94" s="5"/>
      <c r="B94" s="5"/>
      <c r="C94" s="5"/>
      <c r="D94" s="5"/>
      <c r="E94" s="5"/>
      <c r="F94" s="5"/>
      <c r="G94" s="5"/>
      <c r="H94" s="5"/>
      <c r="I94" s="5"/>
      <c r="J94" s="5"/>
      <c r="K94" s="5"/>
    </row>
    <row r="95" spans="1:11" x14ac:dyDescent="0.2">
      <c r="A95" s="5"/>
      <c r="B95" s="5"/>
      <c r="C95" s="5"/>
      <c r="D95" s="5"/>
      <c r="E95" s="5"/>
      <c r="F95" s="5"/>
      <c r="G95" s="5"/>
      <c r="H95" s="5"/>
      <c r="I95" s="5"/>
      <c r="J95" s="5"/>
      <c r="K95" s="5"/>
    </row>
    <row r="96" spans="1:11" x14ac:dyDescent="0.2">
      <c r="A96" s="5"/>
      <c r="B96" s="5"/>
      <c r="C96" s="5"/>
      <c r="D96" s="5"/>
      <c r="E96" s="5"/>
      <c r="F96" s="5"/>
      <c r="G96" s="5"/>
      <c r="H96" s="5"/>
      <c r="I96" s="5"/>
      <c r="J96" s="5"/>
      <c r="K96" s="5"/>
    </row>
    <row r="97" spans="1:11" x14ac:dyDescent="0.2">
      <c r="A97" s="5"/>
      <c r="B97" s="5"/>
      <c r="C97" s="5"/>
      <c r="D97" s="5"/>
      <c r="E97" s="5"/>
      <c r="F97" s="5"/>
      <c r="G97" s="5"/>
      <c r="H97" s="5"/>
      <c r="I97" s="5"/>
      <c r="J97" s="5"/>
      <c r="K97" s="5"/>
    </row>
    <row r="98" spans="1:11" x14ac:dyDescent="0.2">
      <c r="A98" s="5"/>
      <c r="B98" s="5"/>
      <c r="C98" s="5"/>
      <c r="D98" s="5"/>
      <c r="E98" s="5"/>
      <c r="F98" s="5"/>
      <c r="G98" s="5"/>
      <c r="H98" s="5"/>
      <c r="I98" s="5"/>
      <c r="J98" s="5"/>
      <c r="K98" s="5"/>
    </row>
    <row r="99" spans="1:11" x14ac:dyDescent="0.2">
      <c r="A99" s="5"/>
      <c r="B99" s="5"/>
      <c r="C99" s="5"/>
      <c r="D99" s="5"/>
      <c r="E99" s="5"/>
      <c r="F99" s="5"/>
      <c r="G99" s="5"/>
      <c r="H99" s="5"/>
      <c r="I99" s="5"/>
      <c r="J99" s="5"/>
      <c r="K99" s="5"/>
    </row>
    <row r="100" spans="1:11" x14ac:dyDescent="0.2">
      <c r="A100" s="5"/>
      <c r="B100" s="5"/>
      <c r="C100" s="5"/>
      <c r="D100" s="5"/>
      <c r="E100" s="5"/>
      <c r="F100" s="5"/>
      <c r="G100" s="5"/>
      <c r="H100" s="5"/>
      <c r="I100" s="5"/>
      <c r="J100" s="5"/>
      <c r="K100" s="5"/>
    </row>
    <row r="101" spans="1:11" x14ac:dyDescent="0.2">
      <c r="A101" s="5"/>
      <c r="B101" s="5"/>
      <c r="C101" s="5"/>
      <c r="D101" s="5"/>
      <c r="E101" s="5"/>
      <c r="F101" s="5"/>
      <c r="G101" s="5"/>
      <c r="H101" s="5"/>
      <c r="I101" s="5"/>
      <c r="J101" s="5"/>
      <c r="K101" s="5"/>
    </row>
    <row r="102" spans="1:11" x14ac:dyDescent="0.2">
      <c r="A102" s="5"/>
      <c r="B102" s="5"/>
      <c r="C102" s="5"/>
      <c r="D102" s="5"/>
      <c r="E102" s="5"/>
      <c r="F102" s="5"/>
      <c r="G102" s="5"/>
      <c r="H102" s="5"/>
      <c r="I102" s="5"/>
      <c r="J102" s="5"/>
      <c r="K102" s="5"/>
    </row>
    <row r="103" spans="1:11" x14ac:dyDescent="0.2">
      <c r="A103" s="5"/>
      <c r="B103" s="5"/>
      <c r="C103" s="5"/>
      <c r="D103" s="5"/>
      <c r="E103" s="5"/>
      <c r="F103" s="5"/>
      <c r="G103" s="5"/>
      <c r="H103" s="5"/>
      <c r="I103" s="5"/>
      <c r="J103" s="5"/>
      <c r="K103" s="5"/>
    </row>
    <row r="104" spans="1:11" x14ac:dyDescent="0.2">
      <c r="A104" s="5"/>
      <c r="B104" s="5"/>
      <c r="C104" s="5"/>
      <c r="D104" s="5"/>
      <c r="E104" s="5"/>
      <c r="F104" s="5"/>
      <c r="G104" s="5"/>
      <c r="H104" s="5"/>
      <c r="I104" s="5"/>
      <c r="J104" s="5"/>
      <c r="K104" s="5"/>
    </row>
    <row r="105" spans="1:11" x14ac:dyDescent="0.2">
      <c r="A105" s="5"/>
      <c r="B105" s="5"/>
      <c r="C105" s="5"/>
      <c r="D105" s="5"/>
      <c r="E105" s="5"/>
      <c r="F105" s="5"/>
      <c r="G105" s="5"/>
      <c r="H105" s="5"/>
      <c r="I105" s="5"/>
      <c r="J105" s="5"/>
      <c r="K105" s="5"/>
    </row>
    <row r="106" spans="1:11" x14ac:dyDescent="0.2">
      <c r="A106" s="5"/>
      <c r="B106" s="5"/>
      <c r="C106" s="5"/>
      <c r="D106" s="5"/>
      <c r="E106" s="5"/>
      <c r="F106" s="5"/>
      <c r="G106" s="5"/>
      <c r="H106" s="5"/>
      <c r="I106" s="5"/>
      <c r="J106" s="5"/>
      <c r="K106" s="5"/>
    </row>
    <row r="107" spans="1:11" x14ac:dyDescent="0.2">
      <c r="A107" s="5"/>
      <c r="B107" s="5"/>
      <c r="C107" s="5"/>
      <c r="D107" s="5"/>
      <c r="E107" s="5"/>
      <c r="F107" s="5"/>
      <c r="G107" s="5"/>
      <c r="H107" s="5"/>
      <c r="I107" s="5"/>
      <c r="J107" s="5"/>
      <c r="K107" s="5"/>
    </row>
    <row r="108" spans="1:11" x14ac:dyDescent="0.2">
      <c r="A108" s="5"/>
      <c r="B108" s="5"/>
      <c r="C108" s="5"/>
      <c r="D108" s="5"/>
      <c r="E108" s="5"/>
      <c r="F108" s="5"/>
      <c r="G108" s="5"/>
      <c r="H108" s="5"/>
      <c r="I108" s="5"/>
      <c r="J108" s="5"/>
      <c r="K108" s="5"/>
    </row>
    <row r="109" spans="1:11" x14ac:dyDescent="0.2">
      <c r="A109" s="5"/>
      <c r="B109" s="5"/>
      <c r="C109" s="5"/>
      <c r="D109" s="5"/>
      <c r="E109" s="5"/>
      <c r="F109" s="5"/>
      <c r="G109" s="5"/>
      <c r="H109" s="5"/>
      <c r="I109" s="5"/>
      <c r="J109" s="5"/>
      <c r="K109" s="5"/>
    </row>
    <row r="110" spans="1:11" x14ac:dyDescent="0.2">
      <c r="A110" s="5"/>
      <c r="B110" s="5"/>
      <c r="C110" s="5"/>
      <c r="D110" s="5"/>
      <c r="E110" s="5"/>
      <c r="F110" s="5"/>
      <c r="G110" s="5"/>
      <c r="H110" s="5"/>
      <c r="I110" s="5"/>
      <c r="J110" s="5"/>
      <c r="K110" s="5"/>
    </row>
    <row r="111" spans="1:11" x14ac:dyDescent="0.2">
      <c r="A111" s="5"/>
      <c r="B111" s="5"/>
      <c r="C111" s="5"/>
      <c r="D111" s="5"/>
      <c r="E111" s="5"/>
      <c r="F111" s="5"/>
      <c r="G111" s="5"/>
      <c r="H111" s="5"/>
      <c r="I111" s="5"/>
      <c r="J111" s="5"/>
      <c r="K111" s="5"/>
    </row>
    <row r="112" spans="1:11" x14ac:dyDescent="0.2">
      <c r="A112" s="5"/>
      <c r="B112" s="5"/>
      <c r="C112" s="5"/>
      <c r="D112" s="5"/>
      <c r="E112" s="5"/>
      <c r="F112" s="5"/>
      <c r="G112" s="5"/>
      <c r="H112" s="5"/>
      <c r="I112" s="5"/>
      <c r="J112" s="5"/>
      <c r="K112" s="5"/>
    </row>
    <row r="113" spans="1:11" x14ac:dyDescent="0.2">
      <c r="A113" s="5"/>
      <c r="B113" s="5"/>
      <c r="C113" s="5"/>
      <c r="D113" s="5"/>
      <c r="E113" s="5"/>
      <c r="F113" s="5"/>
      <c r="G113" s="5"/>
      <c r="H113" s="5"/>
      <c r="I113" s="5"/>
      <c r="J113" s="5"/>
      <c r="K113" s="5"/>
    </row>
    <row r="114" spans="1:11" x14ac:dyDescent="0.2">
      <c r="A114" s="5"/>
      <c r="B114" s="5"/>
      <c r="C114" s="5"/>
      <c r="D114" s="5"/>
      <c r="E114" s="5"/>
      <c r="F114" s="5"/>
      <c r="G114" s="5"/>
      <c r="H114" s="5"/>
      <c r="I114" s="5"/>
      <c r="J114" s="5"/>
      <c r="K114" s="5"/>
    </row>
    <row r="115" spans="1:11" x14ac:dyDescent="0.2">
      <c r="A115" s="5"/>
      <c r="B115" s="5"/>
      <c r="C115" s="5"/>
      <c r="D115" s="5"/>
      <c r="E115" s="5"/>
      <c r="F115" s="5"/>
      <c r="G115" s="5"/>
      <c r="H115" s="5"/>
      <c r="I115" s="5"/>
      <c r="J115" s="5"/>
      <c r="K115" s="5"/>
    </row>
    <row r="116" spans="1:11" x14ac:dyDescent="0.2">
      <c r="A116" s="5"/>
      <c r="B116" s="5"/>
      <c r="C116" s="5"/>
      <c r="D116" s="5"/>
      <c r="E116" s="5"/>
      <c r="F116" s="5"/>
      <c r="G116" s="5"/>
      <c r="H116" s="5"/>
      <c r="I116" s="5"/>
      <c r="J116" s="5"/>
      <c r="K116" s="5"/>
    </row>
    <row r="117" spans="1:11" x14ac:dyDescent="0.2">
      <c r="A117" s="5"/>
      <c r="B117" s="5"/>
      <c r="C117" s="5"/>
      <c r="D117" s="5"/>
      <c r="E117" s="5"/>
      <c r="F117" s="5"/>
      <c r="G117" s="5"/>
      <c r="H117" s="5"/>
      <c r="I117" s="5"/>
      <c r="J117" s="5"/>
      <c r="K117" s="5"/>
    </row>
    <row r="118" spans="1:11" x14ac:dyDescent="0.2">
      <c r="A118" s="5"/>
      <c r="B118" s="5"/>
      <c r="C118" s="5"/>
      <c r="D118" s="5"/>
      <c r="E118" s="5"/>
      <c r="F118" s="5"/>
      <c r="G118" s="5"/>
      <c r="H118" s="5"/>
      <c r="I118" s="5"/>
      <c r="J118" s="5"/>
      <c r="K118" s="5"/>
    </row>
    <row r="119" spans="1:11" x14ac:dyDescent="0.2">
      <c r="A119" s="5"/>
      <c r="B119" s="5"/>
      <c r="C119" s="5"/>
      <c r="D119" s="5"/>
      <c r="E119" s="5"/>
      <c r="F119" s="5"/>
      <c r="G119" s="5"/>
      <c r="H119" s="5"/>
      <c r="I119" s="5"/>
      <c r="J119" s="5"/>
      <c r="K119" s="5"/>
    </row>
    <row r="120" spans="1:11" x14ac:dyDescent="0.2">
      <c r="A120" s="5"/>
      <c r="B120" s="5"/>
      <c r="C120" s="5"/>
      <c r="D120" s="5"/>
      <c r="E120" s="5"/>
      <c r="F120" s="5"/>
      <c r="G120" s="5"/>
      <c r="H120" s="5"/>
      <c r="I120" s="5"/>
      <c r="J120" s="5"/>
      <c r="K120" s="5"/>
    </row>
    <row r="121" spans="1:11" x14ac:dyDescent="0.2">
      <c r="A121" s="5"/>
      <c r="B121" s="5"/>
      <c r="C121" s="5"/>
      <c r="D121" s="5"/>
      <c r="E121" s="5"/>
      <c r="F121" s="5"/>
      <c r="G121" s="5"/>
      <c r="H121" s="5"/>
      <c r="I121" s="5"/>
      <c r="J121" s="5"/>
      <c r="K121" s="5"/>
    </row>
    <row r="122" spans="1:11" x14ac:dyDescent="0.2">
      <c r="A122" s="5"/>
      <c r="B122" s="5"/>
      <c r="C122" s="5"/>
      <c r="D122" s="5"/>
      <c r="E122" s="5"/>
      <c r="F122" s="5"/>
      <c r="G122" s="5"/>
      <c r="H122" s="5"/>
      <c r="I122" s="5"/>
      <c r="J122" s="5"/>
      <c r="K122" s="5"/>
    </row>
    <row r="123" spans="1:11" x14ac:dyDescent="0.2">
      <c r="A123" s="5"/>
      <c r="B123" s="5"/>
      <c r="C123" s="5"/>
      <c r="D123" s="5"/>
      <c r="E123" s="5"/>
      <c r="F123" s="5"/>
      <c r="G123" s="5"/>
      <c r="H123" s="5"/>
      <c r="I123" s="5"/>
      <c r="J123" s="5"/>
      <c r="K123" s="5"/>
    </row>
    <row r="124" spans="1:11" x14ac:dyDescent="0.2">
      <c r="A124" s="5"/>
      <c r="B124" s="5"/>
      <c r="C124" s="5"/>
      <c r="D124" s="5"/>
      <c r="E124" s="5"/>
      <c r="F124" s="5"/>
      <c r="G124" s="5"/>
      <c r="H124" s="5"/>
      <c r="I124" s="5"/>
      <c r="J124" s="5"/>
      <c r="K124" s="5"/>
    </row>
    <row r="125" spans="1:11" x14ac:dyDescent="0.2">
      <c r="A125" s="5"/>
      <c r="B125" s="5"/>
      <c r="C125" s="5"/>
      <c r="D125" s="5"/>
      <c r="E125" s="5"/>
      <c r="F125" s="5"/>
      <c r="G125" s="5"/>
      <c r="H125" s="5"/>
      <c r="I125" s="5"/>
      <c r="J125" s="5"/>
      <c r="K125" s="5"/>
    </row>
    <row r="126" spans="1:11" x14ac:dyDescent="0.2">
      <c r="A126" s="5"/>
      <c r="B126" s="5"/>
      <c r="C126" s="5"/>
      <c r="D126" s="5"/>
      <c r="E126" s="5"/>
      <c r="F126" s="5"/>
      <c r="G126" s="5"/>
      <c r="H126" s="5"/>
      <c r="I126" s="5"/>
      <c r="J126" s="5"/>
      <c r="K126" s="5"/>
    </row>
    <row r="127" spans="1:11" x14ac:dyDescent="0.2">
      <c r="A127" s="5"/>
      <c r="B127" s="5"/>
      <c r="C127" s="5"/>
      <c r="D127" s="5"/>
      <c r="E127" s="5"/>
      <c r="F127" s="5"/>
      <c r="G127" s="5"/>
      <c r="H127" s="5"/>
      <c r="I127" s="5"/>
      <c r="J127" s="5"/>
      <c r="K127" s="5"/>
    </row>
    <row r="128" spans="1:11" x14ac:dyDescent="0.2">
      <c r="A128" s="5"/>
      <c r="B128" s="5"/>
      <c r="C128" s="5"/>
      <c r="D128" s="5"/>
      <c r="E128" s="5"/>
      <c r="F128" s="5"/>
      <c r="G128" s="5"/>
      <c r="H128" s="5"/>
      <c r="I128" s="5"/>
      <c r="J128" s="5"/>
      <c r="K128" s="5"/>
    </row>
    <row r="129" spans="1:11" x14ac:dyDescent="0.2">
      <c r="A129" s="5"/>
      <c r="B129" s="5"/>
      <c r="C129" s="5"/>
      <c r="D129" s="5"/>
      <c r="E129" s="5"/>
      <c r="F129" s="5"/>
      <c r="G129" s="5"/>
      <c r="H129" s="5"/>
      <c r="I129" s="5"/>
      <c r="J129" s="5"/>
      <c r="K129" s="5"/>
    </row>
    <row r="130" spans="1:11" x14ac:dyDescent="0.2">
      <c r="A130" s="5"/>
      <c r="B130" s="5"/>
      <c r="C130" s="5"/>
      <c r="D130" s="5"/>
      <c r="E130" s="5"/>
      <c r="F130" s="5"/>
      <c r="G130" s="5"/>
      <c r="H130" s="5"/>
      <c r="I130" s="5"/>
      <c r="J130" s="5"/>
      <c r="K130" s="5"/>
    </row>
    <row r="131" spans="1:11" x14ac:dyDescent="0.2">
      <c r="A131" s="5"/>
      <c r="B131" s="5"/>
      <c r="C131" s="5"/>
      <c r="D131" s="5"/>
      <c r="E131" s="5"/>
      <c r="F131" s="5"/>
      <c r="G131" s="5"/>
      <c r="H131" s="5"/>
      <c r="I131" s="5"/>
      <c r="J131" s="5"/>
      <c r="K131" s="5"/>
    </row>
    <row r="132" spans="1:11" x14ac:dyDescent="0.2">
      <c r="A132" s="5"/>
      <c r="B132" s="5"/>
      <c r="C132" s="5"/>
      <c r="D132" s="5"/>
      <c r="E132" s="5"/>
      <c r="F132" s="5"/>
      <c r="G132" s="5"/>
      <c r="H132" s="5"/>
      <c r="I132" s="5"/>
      <c r="J132" s="5"/>
      <c r="K132" s="5"/>
    </row>
    <row r="133" spans="1:11" x14ac:dyDescent="0.2">
      <c r="A133" s="5"/>
      <c r="B133" s="5"/>
      <c r="C133" s="5"/>
      <c r="D133" s="5"/>
      <c r="E133" s="5"/>
      <c r="F133" s="5"/>
      <c r="G133" s="5"/>
      <c r="H133" s="5"/>
      <c r="I133" s="5"/>
      <c r="J133" s="5"/>
      <c r="K133" s="5"/>
    </row>
    <row r="134" spans="1:11" x14ac:dyDescent="0.2">
      <c r="A134" s="5"/>
      <c r="B134" s="5"/>
      <c r="C134" s="5"/>
      <c r="D134" s="5"/>
      <c r="E134" s="5"/>
      <c r="F134" s="5"/>
      <c r="G134" s="5"/>
      <c r="H134" s="5"/>
      <c r="I134" s="5"/>
      <c r="J134" s="5"/>
      <c r="K134" s="5"/>
    </row>
    <row r="135" spans="1:11" x14ac:dyDescent="0.2">
      <c r="A135" s="5"/>
      <c r="B135" s="5"/>
      <c r="C135" s="5"/>
      <c r="D135" s="5"/>
      <c r="E135" s="5"/>
      <c r="F135" s="5"/>
      <c r="G135" s="5"/>
      <c r="H135" s="5"/>
      <c r="I135" s="5"/>
      <c r="J135" s="5"/>
      <c r="K135" s="5"/>
    </row>
    <row r="136" spans="1:11" x14ac:dyDescent="0.2">
      <c r="A136" s="5"/>
      <c r="B136" s="5"/>
      <c r="C136" s="5"/>
      <c r="D136" s="5"/>
      <c r="E136" s="5"/>
      <c r="F136" s="5"/>
      <c r="G136" s="5"/>
      <c r="H136" s="5"/>
      <c r="I136" s="5"/>
      <c r="J136" s="5"/>
      <c r="K136" s="5"/>
    </row>
    <row r="137" spans="1:11" x14ac:dyDescent="0.2">
      <c r="A137" s="5"/>
      <c r="B137" s="5"/>
      <c r="C137" s="5"/>
      <c r="D137" s="5"/>
      <c r="E137" s="5"/>
      <c r="F137" s="5"/>
      <c r="G137" s="5"/>
      <c r="H137" s="5"/>
      <c r="I137" s="5"/>
      <c r="J137" s="5"/>
      <c r="K137" s="5"/>
    </row>
    <row r="138" spans="1:11" x14ac:dyDescent="0.2">
      <c r="A138" s="5"/>
      <c r="B138" s="5"/>
      <c r="C138" s="5"/>
      <c r="D138" s="5"/>
      <c r="E138" s="5"/>
      <c r="F138" s="5"/>
      <c r="G138" s="5"/>
      <c r="H138" s="5"/>
      <c r="I138" s="5"/>
      <c r="J138" s="5"/>
      <c r="K138" s="5"/>
    </row>
    <row r="139" spans="1:11" x14ac:dyDescent="0.2">
      <c r="A139" s="5"/>
      <c r="B139" s="5"/>
      <c r="C139" s="5"/>
      <c r="D139" s="5"/>
      <c r="E139" s="5"/>
      <c r="F139" s="5"/>
      <c r="G139" s="5"/>
      <c r="H139" s="5"/>
      <c r="I139" s="5"/>
      <c r="J139" s="5"/>
      <c r="K139" s="5"/>
    </row>
    <row r="140" spans="1:11" x14ac:dyDescent="0.2">
      <c r="A140" s="5"/>
      <c r="B140" s="5"/>
      <c r="C140" s="5"/>
      <c r="D140" s="5"/>
      <c r="E140" s="5"/>
      <c r="F140" s="5"/>
      <c r="G140" s="5"/>
      <c r="H140" s="5"/>
      <c r="I140" s="5"/>
      <c r="J140" s="5"/>
      <c r="K140" s="5"/>
    </row>
    <row r="141" spans="1:11" x14ac:dyDescent="0.2">
      <c r="A141" s="5"/>
      <c r="B141" s="5"/>
      <c r="C141" s="5"/>
      <c r="D141" s="5"/>
      <c r="E141" s="5"/>
      <c r="F141" s="5"/>
      <c r="G141" s="5"/>
      <c r="H141" s="5"/>
      <c r="I141" s="5"/>
      <c r="J141" s="5"/>
      <c r="K141" s="5"/>
    </row>
    <row r="142" spans="1:11" x14ac:dyDescent="0.2">
      <c r="A142" s="5"/>
      <c r="B142" s="5"/>
      <c r="C142" s="5"/>
      <c r="D142" s="5"/>
      <c r="E142" s="5"/>
      <c r="F142" s="5"/>
      <c r="G142" s="5"/>
      <c r="H142" s="5"/>
      <c r="I142" s="5"/>
      <c r="J142" s="5"/>
      <c r="K142" s="5"/>
    </row>
    <row r="143" spans="1:11" x14ac:dyDescent="0.2">
      <c r="A143" s="5"/>
      <c r="B143" s="5"/>
      <c r="C143" s="5"/>
      <c r="D143" s="5"/>
      <c r="E143" s="5"/>
      <c r="F143" s="5"/>
      <c r="G143" s="5"/>
      <c r="H143" s="5"/>
      <c r="I143" s="5"/>
      <c r="J143" s="5"/>
      <c r="K143" s="5"/>
    </row>
    <row r="144" spans="1:11" x14ac:dyDescent="0.2">
      <c r="A144" s="5"/>
      <c r="B144" s="5"/>
      <c r="C144" s="5"/>
      <c r="D144" s="5"/>
      <c r="E144" s="5"/>
      <c r="F144" s="5"/>
      <c r="G144" s="5"/>
      <c r="H144" s="5"/>
      <c r="I144" s="5"/>
      <c r="J144" s="5"/>
      <c r="K144" s="5"/>
    </row>
    <row r="145" spans="1:11" x14ac:dyDescent="0.2">
      <c r="A145" s="5"/>
      <c r="B145" s="5"/>
      <c r="C145" s="5"/>
      <c r="D145" s="5"/>
      <c r="E145" s="5"/>
      <c r="F145" s="5"/>
      <c r="G145" s="5"/>
      <c r="H145" s="5"/>
      <c r="I145" s="5"/>
      <c r="J145" s="5"/>
      <c r="K145" s="5"/>
    </row>
    <row r="146" spans="1:11" x14ac:dyDescent="0.2">
      <c r="A146" s="5"/>
      <c r="B146" s="5"/>
      <c r="C146" s="5"/>
      <c r="D146" s="5"/>
      <c r="E146" s="5"/>
      <c r="F146" s="5"/>
      <c r="G146" s="5"/>
      <c r="H146" s="5"/>
      <c r="I146" s="5"/>
      <c r="J146" s="5"/>
      <c r="K146" s="5"/>
    </row>
    <row r="147" spans="1:11" x14ac:dyDescent="0.2">
      <c r="A147" s="5"/>
      <c r="B147" s="5"/>
      <c r="C147" s="5"/>
      <c r="D147" s="5"/>
      <c r="E147" s="5"/>
      <c r="F147" s="5"/>
      <c r="G147" s="5"/>
      <c r="H147" s="5"/>
      <c r="I147" s="5"/>
      <c r="J147" s="5"/>
      <c r="K147" s="5"/>
    </row>
    <row r="148" spans="1:11" x14ac:dyDescent="0.2">
      <c r="A148" s="5"/>
      <c r="B148" s="5"/>
      <c r="C148" s="5"/>
      <c r="D148" s="5"/>
      <c r="E148" s="5"/>
      <c r="F148" s="5"/>
      <c r="G148" s="5"/>
      <c r="H148" s="5"/>
      <c r="I148" s="5"/>
      <c r="J148" s="5"/>
      <c r="K148" s="5"/>
    </row>
    <row r="149" spans="1:11" x14ac:dyDescent="0.2">
      <c r="A149" s="5"/>
      <c r="B149" s="5"/>
      <c r="C149" s="5"/>
      <c r="D149" s="5"/>
      <c r="E149" s="5"/>
      <c r="F149" s="5"/>
      <c r="G149" s="5"/>
      <c r="H149" s="5"/>
      <c r="I149" s="5"/>
      <c r="J149" s="5"/>
      <c r="K149" s="5"/>
    </row>
    <row r="150" spans="1:11" x14ac:dyDescent="0.2">
      <c r="A150" s="5"/>
      <c r="B150" s="5"/>
      <c r="C150" s="5"/>
      <c r="D150" s="5"/>
      <c r="E150" s="5"/>
      <c r="F150" s="5"/>
      <c r="G150" s="5"/>
      <c r="H150" s="5"/>
      <c r="I150" s="5"/>
      <c r="J150" s="5"/>
      <c r="K150" s="5"/>
    </row>
    <row r="151" spans="1:11" x14ac:dyDescent="0.2">
      <c r="A151" s="5"/>
      <c r="B151" s="5"/>
      <c r="C151" s="5"/>
      <c r="D151" s="5"/>
      <c r="E151" s="5"/>
      <c r="F151" s="5"/>
      <c r="G151" s="5"/>
      <c r="H151" s="5"/>
      <c r="I151" s="5"/>
      <c r="J151" s="5"/>
      <c r="K151" s="5"/>
    </row>
    <row r="152" spans="1:11" x14ac:dyDescent="0.2">
      <c r="A152" s="5"/>
      <c r="B152" s="5"/>
      <c r="C152" s="5"/>
      <c r="D152" s="5"/>
      <c r="E152" s="5"/>
      <c r="F152" s="5"/>
      <c r="G152" s="5"/>
      <c r="H152" s="5"/>
      <c r="I152" s="5"/>
      <c r="J152" s="5"/>
      <c r="K152" s="5"/>
    </row>
    <row r="153" spans="1:11" x14ac:dyDescent="0.2">
      <c r="A153" s="5"/>
      <c r="B153" s="5"/>
      <c r="C153" s="5"/>
      <c r="D153" s="5"/>
      <c r="E153" s="5"/>
      <c r="F153" s="5"/>
      <c r="G153" s="5"/>
      <c r="H153" s="5"/>
      <c r="I153" s="5"/>
      <c r="J153" s="5"/>
      <c r="K153" s="5"/>
    </row>
    <row r="154" spans="1:11" x14ac:dyDescent="0.2">
      <c r="A154" s="5"/>
      <c r="B154" s="5"/>
      <c r="C154" s="5"/>
      <c r="D154" s="5"/>
      <c r="E154" s="5"/>
      <c r="F154" s="5"/>
      <c r="G154" s="5"/>
      <c r="H154" s="5"/>
      <c r="I154" s="5"/>
      <c r="J154" s="5"/>
      <c r="K154" s="5"/>
    </row>
    <row r="155" spans="1:11" x14ac:dyDescent="0.2">
      <c r="A155" s="5"/>
      <c r="B155" s="5"/>
      <c r="C155" s="5"/>
      <c r="D155" s="5"/>
      <c r="E155" s="5"/>
      <c r="F155" s="5"/>
      <c r="G155" s="5"/>
      <c r="H155" s="5"/>
      <c r="I155" s="5"/>
      <c r="J155" s="5"/>
      <c r="K155" s="5"/>
    </row>
    <row r="156" spans="1:11" x14ac:dyDescent="0.2">
      <c r="A156" s="5"/>
      <c r="B156" s="5"/>
      <c r="C156" s="5"/>
      <c r="D156" s="5"/>
      <c r="E156" s="5"/>
      <c r="F156" s="5"/>
      <c r="G156" s="5"/>
      <c r="H156" s="5"/>
      <c r="I156" s="5"/>
      <c r="J156" s="5"/>
      <c r="K156" s="5"/>
    </row>
    <row r="157" spans="1:11" x14ac:dyDescent="0.2">
      <c r="A157" s="5"/>
      <c r="B157" s="5"/>
      <c r="C157" s="5"/>
      <c r="D157" s="5"/>
      <c r="E157" s="5"/>
      <c r="F157" s="5"/>
      <c r="G157" s="5"/>
      <c r="H157" s="5"/>
      <c r="I157" s="5"/>
      <c r="J157" s="5"/>
      <c r="K157" s="5"/>
    </row>
    <row r="158" spans="1:11" x14ac:dyDescent="0.2">
      <c r="A158" s="5"/>
      <c r="B158" s="5"/>
      <c r="C158" s="5"/>
      <c r="D158" s="5"/>
      <c r="E158" s="5"/>
      <c r="F158" s="5"/>
      <c r="G158" s="5"/>
      <c r="H158" s="5"/>
      <c r="I158" s="5"/>
      <c r="J158" s="5"/>
      <c r="K158" s="5"/>
    </row>
    <row r="159" spans="1:11" x14ac:dyDescent="0.2">
      <c r="A159" s="5"/>
      <c r="B159" s="5"/>
      <c r="C159" s="5"/>
      <c r="D159" s="5"/>
      <c r="E159" s="5"/>
      <c r="F159" s="5"/>
      <c r="G159" s="5"/>
      <c r="H159" s="5"/>
      <c r="I159" s="5"/>
      <c r="J159" s="5"/>
      <c r="K159" s="5"/>
    </row>
    <row r="160" spans="1:11" x14ac:dyDescent="0.2">
      <c r="A160" s="5"/>
      <c r="B160" s="5"/>
      <c r="C160" s="5"/>
      <c r="D160" s="5"/>
      <c r="E160" s="5"/>
      <c r="F160" s="5"/>
      <c r="G160" s="5"/>
      <c r="H160" s="5"/>
      <c r="I160" s="5"/>
      <c r="J160" s="5"/>
      <c r="K160" s="5"/>
    </row>
    <row r="161" spans="1:11" x14ac:dyDescent="0.2">
      <c r="A161" s="5"/>
      <c r="B161" s="5"/>
      <c r="C161" s="5"/>
      <c r="D161" s="5"/>
      <c r="E161" s="5"/>
      <c r="F161" s="5"/>
      <c r="G161" s="5"/>
      <c r="H161" s="5"/>
      <c r="I161" s="5"/>
      <c r="J161" s="5"/>
      <c r="K161" s="5"/>
    </row>
    <row r="162" spans="1:11" x14ac:dyDescent="0.2">
      <c r="A162" s="5"/>
      <c r="B162" s="5"/>
      <c r="C162" s="5"/>
      <c r="D162" s="5"/>
      <c r="E162" s="5"/>
      <c r="F162" s="5"/>
      <c r="G162" s="5"/>
      <c r="H162" s="5"/>
      <c r="I162" s="5"/>
      <c r="J162" s="5"/>
      <c r="K162" s="5"/>
    </row>
    <row r="163" spans="1:11" x14ac:dyDescent="0.2">
      <c r="A163" s="5"/>
      <c r="B163" s="5"/>
      <c r="C163" s="5"/>
      <c r="D163" s="5"/>
      <c r="E163" s="5"/>
      <c r="F163" s="5"/>
      <c r="G163" s="5"/>
      <c r="H163" s="5"/>
      <c r="I163" s="5"/>
      <c r="J163" s="5"/>
      <c r="K163" s="5"/>
    </row>
    <row r="164" spans="1:11" x14ac:dyDescent="0.2">
      <c r="A164" s="5"/>
      <c r="B164" s="5"/>
      <c r="C164" s="5"/>
      <c r="D164" s="5"/>
      <c r="E164" s="5"/>
      <c r="F164" s="5"/>
      <c r="G164" s="5"/>
      <c r="H164" s="5"/>
      <c r="I164" s="5"/>
      <c r="J164" s="5"/>
      <c r="K164" s="5"/>
    </row>
    <row r="165" spans="1:11" x14ac:dyDescent="0.2">
      <c r="A165" s="5"/>
      <c r="B165" s="5"/>
      <c r="C165" s="5"/>
      <c r="D165" s="5"/>
      <c r="E165" s="5"/>
      <c r="F165" s="5"/>
      <c r="G165" s="5"/>
      <c r="H165" s="5"/>
      <c r="I165" s="5"/>
      <c r="J165" s="5"/>
      <c r="K165" s="5"/>
    </row>
    <row r="166" spans="1:11" x14ac:dyDescent="0.2">
      <c r="A166" s="5"/>
      <c r="B166" s="5"/>
      <c r="C166" s="5"/>
      <c r="D166" s="5"/>
      <c r="E166" s="5"/>
      <c r="F166" s="5"/>
      <c r="G166" s="5"/>
      <c r="H166" s="5"/>
      <c r="I166" s="5"/>
      <c r="J166" s="5"/>
      <c r="K166" s="5"/>
    </row>
    <row r="167" spans="1:11" x14ac:dyDescent="0.2">
      <c r="A167" s="5"/>
      <c r="B167" s="5"/>
      <c r="C167" s="5"/>
      <c r="D167" s="5"/>
      <c r="E167" s="5"/>
      <c r="F167" s="5"/>
      <c r="G167" s="5"/>
      <c r="H167" s="5"/>
      <c r="I167" s="5"/>
      <c r="J167" s="5"/>
      <c r="K167" s="5"/>
    </row>
    <row r="168" spans="1:11" x14ac:dyDescent="0.2">
      <c r="A168" s="5"/>
      <c r="B168" s="5"/>
      <c r="C168" s="5"/>
      <c r="D168" s="5"/>
      <c r="E168" s="5"/>
      <c r="F168" s="5"/>
      <c r="G168" s="5"/>
      <c r="H168" s="5"/>
      <c r="I168" s="5"/>
      <c r="J168" s="5"/>
      <c r="K168" s="5"/>
    </row>
    <row r="169" spans="1:11" x14ac:dyDescent="0.2">
      <c r="A169" s="5"/>
      <c r="B169" s="5"/>
      <c r="C169" s="5"/>
      <c r="D169" s="5"/>
      <c r="E169" s="5"/>
      <c r="F169" s="5"/>
      <c r="G169" s="5"/>
      <c r="H169" s="5"/>
      <c r="I169" s="5"/>
      <c r="J169" s="5"/>
      <c r="K169" s="5"/>
    </row>
    <row r="170" spans="1:11" x14ac:dyDescent="0.2">
      <c r="A170" s="5"/>
      <c r="B170" s="5"/>
      <c r="C170" s="5"/>
      <c r="D170" s="5"/>
      <c r="E170" s="5"/>
      <c r="F170" s="5"/>
      <c r="G170" s="5"/>
      <c r="H170" s="5"/>
      <c r="I170" s="5"/>
      <c r="J170" s="5"/>
      <c r="K170" s="5"/>
    </row>
    <row r="171" spans="1:11" x14ac:dyDescent="0.2">
      <c r="A171" s="5"/>
      <c r="B171" s="5"/>
      <c r="C171" s="5"/>
      <c r="D171" s="5"/>
      <c r="E171" s="5"/>
      <c r="F171" s="5"/>
      <c r="G171" s="5"/>
      <c r="H171" s="5"/>
      <c r="I171" s="5"/>
      <c r="J171" s="5"/>
      <c r="K171" s="5"/>
    </row>
    <row r="172" spans="1:11" x14ac:dyDescent="0.2">
      <c r="A172" s="5"/>
      <c r="B172" s="5"/>
      <c r="C172" s="5"/>
      <c r="D172" s="5"/>
      <c r="E172" s="5"/>
      <c r="F172" s="5"/>
      <c r="G172" s="5"/>
      <c r="H172" s="5"/>
      <c r="I172" s="5"/>
      <c r="J172" s="5"/>
      <c r="K172" s="5"/>
    </row>
    <row r="173" spans="1:11" x14ac:dyDescent="0.2">
      <c r="A173" s="5"/>
      <c r="B173" s="5"/>
      <c r="C173" s="5"/>
      <c r="D173" s="5"/>
      <c r="E173" s="5"/>
      <c r="F173" s="5"/>
      <c r="G173" s="5"/>
      <c r="H173" s="5"/>
      <c r="I173" s="5"/>
      <c r="J173" s="5"/>
      <c r="K173" s="5"/>
    </row>
    <row r="174" spans="1:11" x14ac:dyDescent="0.2">
      <c r="A174" s="5"/>
      <c r="B174" s="5"/>
      <c r="C174" s="5"/>
      <c r="D174" s="5"/>
      <c r="E174" s="5"/>
      <c r="F174" s="5"/>
      <c r="G174" s="5"/>
      <c r="H174" s="5"/>
      <c r="I174" s="5"/>
      <c r="J174" s="5"/>
      <c r="K174" s="5"/>
    </row>
    <row r="175" spans="1:11" x14ac:dyDescent="0.2">
      <c r="A175" s="5"/>
      <c r="B175" s="5"/>
      <c r="C175" s="5"/>
      <c r="D175" s="5"/>
      <c r="E175" s="5"/>
      <c r="F175" s="5"/>
      <c r="G175" s="5"/>
      <c r="H175" s="5"/>
      <c r="I175" s="5"/>
      <c r="J175" s="5"/>
      <c r="K175" s="5"/>
    </row>
    <row r="176" spans="1:11" x14ac:dyDescent="0.2">
      <c r="A176" s="5"/>
      <c r="B176" s="5"/>
      <c r="C176" s="5"/>
      <c r="D176" s="5"/>
      <c r="E176" s="5"/>
      <c r="F176" s="5"/>
      <c r="G176" s="5"/>
      <c r="H176" s="5"/>
      <c r="I176" s="5"/>
      <c r="J176" s="5"/>
      <c r="K176" s="5"/>
    </row>
    <row r="177" spans="1:11" x14ac:dyDescent="0.2">
      <c r="A177" s="5"/>
      <c r="B177" s="5"/>
      <c r="C177" s="5"/>
      <c r="D177" s="5"/>
      <c r="E177" s="5"/>
      <c r="F177" s="5"/>
      <c r="G177" s="5"/>
      <c r="H177" s="5"/>
      <c r="I177" s="5"/>
      <c r="J177" s="5"/>
      <c r="K177" s="5"/>
    </row>
    <row r="178" spans="1:11" x14ac:dyDescent="0.2">
      <c r="A178" s="5"/>
      <c r="B178" s="5"/>
      <c r="C178" s="5"/>
      <c r="D178" s="5"/>
      <c r="E178" s="5"/>
      <c r="F178" s="5"/>
      <c r="G178" s="5"/>
      <c r="H178" s="5"/>
      <c r="I178" s="5"/>
      <c r="J178" s="5"/>
      <c r="K178" s="5"/>
    </row>
    <row r="179" spans="1:11" x14ac:dyDescent="0.2">
      <c r="A179" s="5"/>
      <c r="B179" s="5"/>
      <c r="C179" s="5"/>
      <c r="D179" s="5"/>
      <c r="E179" s="5"/>
      <c r="F179" s="5"/>
      <c r="G179" s="5"/>
      <c r="H179" s="5"/>
      <c r="I179" s="5"/>
      <c r="J179" s="5"/>
      <c r="K179" s="5"/>
    </row>
    <row r="180" spans="1:11" x14ac:dyDescent="0.2">
      <c r="A180" s="5"/>
      <c r="B180" s="5"/>
      <c r="C180" s="5"/>
      <c r="D180" s="5"/>
      <c r="E180" s="5"/>
      <c r="F180" s="5"/>
      <c r="G180" s="5"/>
      <c r="H180" s="5"/>
      <c r="I180" s="5"/>
      <c r="J180" s="5"/>
      <c r="K180" s="5"/>
    </row>
    <row r="181" spans="1:11" x14ac:dyDescent="0.2">
      <c r="A181" s="5"/>
      <c r="B181" s="5"/>
      <c r="C181" s="5"/>
      <c r="D181" s="5"/>
      <c r="E181" s="5"/>
      <c r="F181" s="5"/>
      <c r="G181" s="5"/>
      <c r="H181" s="5"/>
      <c r="I181" s="5"/>
      <c r="J181" s="5"/>
      <c r="K181" s="5"/>
    </row>
    <row r="182" spans="1:11" x14ac:dyDescent="0.2">
      <c r="A182" s="5"/>
      <c r="B182" s="5"/>
      <c r="C182" s="5"/>
      <c r="D182" s="5"/>
      <c r="E182" s="5"/>
      <c r="F182" s="5"/>
      <c r="G182" s="5"/>
      <c r="H182" s="5"/>
      <c r="I182" s="5"/>
      <c r="J182" s="5"/>
      <c r="K182" s="5"/>
    </row>
    <row r="183" spans="1:11" x14ac:dyDescent="0.2">
      <c r="A183" s="5"/>
      <c r="B183" s="5"/>
      <c r="C183" s="5"/>
      <c r="D183" s="5"/>
      <c r="E183" s="5"/>
      <c r="F183" s="5"/>
      <c r="G183" s="5"/>
      <c r="H183" s="5"/>
      <c r="I183" s="5"/>
      <c r="J183" s="5"/>
      <c r="K183" s="5"/>
    </row>
    <row r="184" spans="1:11" x14ac:dyDescent="0.2">
      <c r="A184" s="5"/>
      <c r="B184" s="5"/>
      <c r="C184" s="5"/>
      <c r="D184" s="5"/>
      <c r="E184" s="5"/>
      <c r="F184" s="5"/>
      <c r="G184" s="5"/>
      <c r="H184" s="5"/>
      <c r="I184" s="5"/>
      <c r="J184" s="5"/>
      <c r="K184" s="5"/>
    </row>
    <row r="185" spans="1:11" x14ac:dyDescent="0.2">
      <c r="A185" s="5"/>
      <c r="B185" s="5"/>
      <c r="C185" s="5"/>
      <c r="D185" s="5"/>
      <c r="E185" s="5"/>
      <c r="F185" s="5"/>
      <c r="G185" s="5"/>
      <c r="H185" s="5"/>
      <c r="I185" s="5"/>
      <c r="J185" s="5"/>
      <c r="K185" s="5"/>
    </row>
    <row r="186" spans="1:11" x14ac:dyDescent="0.2">
      <c r="A186" s="5"/>
      <c r="B186" s="5"/>
      <c r="C186" s="5"/>
      <c r="D186" s="5"/>
      <c r="E186" s="5"/>
      <c r="F186" s="5"/>
      <c r="G186" s="5"/>
      <c r="H186" s="5"/>
      <c r="I186" s="5"/>
      <c r="J186" s="5"/>
      <c r="K186" s="5"/>
    </row>
    <row r="187" spans="1:11" x14ac:dyDescent="0.2">
      <c r="A187" s="5"/>
      <c r="B187" s="5"/>
      <c r="C187" s="5"/>
      <c r="D187" s="5"/>
      <c r="E187" s="5"/>
      <c r="F187" s="5"/>
      <c r="G187" s="5"/>
      <c r="H187" s="5"/>
      <c r="I187" s="5"/>
      <c r="J187" s="5"/>
      <c r="K187" s="5"/>
    </row>
    <row r="188" spans="1:11" x14ac:dyDescent="0.2">
      <c r="A188" s="5"/>
      <c r="B188" s="5"/>
      <c r="C188" s="5"/>
      <c r="D188" s="5"/>
      <c r="E188" s="5"/>
      <c r="F188" s="5"/>
      <c r="G188" s="5"/>
      <c r="H188" s="5"/>
      <c r="I188" s="5"/>
      <c r="J188" s="5"/>
      <c r="K188" s="5"/>
    </row>
    <row r="189" spans="1:11" x14ac:dyDescent="0.2">
      <c r="A189" s="5"/>
      <c r="B189" s="5"/>
      <c r="C189" s="5"/>
      <c r="D189" s="5"/>
      <c r="E189" s="5"/>
      <c r="F189" s="5"/>
      <c r="G189" s="5"/>
      <c r="H189" s="5"/>
      <c r="I189" s="5"/>
      <c r="J189" s="5"/>
      <c r="K189" s="5"/>
    </row>
    <row r="190" spans="1:11" x14ac:dyDescent="0.2">
      <c r="A190" s="5"/>
      <c r="B190" s="5"/>
      <c r="C190" s="5"/>
      <c r="D190" s="5"/>
      <c r="E190" s="5"/>
      <c r="F190" s="5"/>
      <c r="G190" s="5"/>
      <c r="H190" s="5"/>
      <c r="I190" s="5"/>
      <c r="J190" s="5"/>
      <c r="K190" s="5"/>
    </row>
    <row r="191" spans="1:11" x14ac:dyDescent="0.2">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A1:J1"/>
    <mergeCell ref="J2:J4"/>
    <mergeCell ref="D2:D4"/>
    <mergeCell ref="E2:E4"/>
    <mergeCell ref="A2:A4"/>
    <mergeCell ref="B2:C4"/>
    <mergeCell ref="F2:I2"/>
    <mergeCell ref="F3:F4"/>
    <mergeCell ref="G3:I3"/>
    <mergeCell ref="B26:C26"/>
    <mergeCell ref="B27:C27"/>
    <mergeCell ref="B28:C28"/>
    <mergeCell ref="B18:C18"/>
    <mergeCell ref="B15:C15"/>
    <mergeCell ref="B21:B25"/>
    <mergeCell ref="B7:B9"/>
    <mergeCell ref="B41:C41"/>
    <mergeCell ref="B32:C32"/>
    <mergeCell ref="B33:C33"/>
    <mergeCell ref="B34:C34"/>
    <mergeCell ref="B35:C35"/>
    <mergeCell ref="B39:C39"/>
    <mergeCell ref="B36:C36"/>
    <mergeCell ref="B37:C37"/>
    <mergeCell ref="B38:C38"/>
    <mergeCell ref="B40:C40"/>
    <mergeCell ref="B19:C19"/>
    <mergeCell ref="B20:C20"/>
    <mergeCell ref="B12:C12"/>
    <mergeCell ref="B13:C13"/>
    <mergeCell ref="B14:C14"/>
    <mergeCell ref="B31:C31"/>
    <mergeCell ref="B16:C16"/>
    <mergeCell ref="B17:C17"/>
    <mergeCell ref="B29:C29"/>
    <mergeCell ref="B30:C30"/>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&amp;R&amp;P&amp;C&amp;CФорма № Зведений- 1-1, Підрозділ: ТУ ДСА України в Хмельницькій областi, Початок періоду: 01.01.2016, Кінець періоду: 30.06.2016&amp;LB095D72C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enableFormatConditionsCalculation="0">
    <pageSetUpPr fitToPage="1"/>
  </sheetPr>
  <dimension ref="A1:K127"/>
  <sheetViews>
    <sheetView topLeftCell="A19" zoomScaleNormal="100" zoomScaleSheetLayoutView="100" workbookViewId="0">
      <selection activeCell="C6" sqref="C6:H30"/>
    </sheetView>
  </sheetViews>
  <sheetFormatPr defaultRowHeight="12.75" x14ac:dyDescent="0.2"/>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x14ac:dyDescent="0.25">
      <c r="A1" s="81" t="s">
        <v>131</v>
      </c>
      <c r="B1" s="81"/>
      <c r="C1" s="81"/>
      <c r="D1" s="81"/>
      <c r="E1" s="375"/>
      <c r="F1" s="375"/>
      <c r="G1" s="375"/>
      <c r="H1" s="81"/>
      <c r="I1" s="10"/>
      <c r="J1" s="10"/>
      <c r="K1" s="10"/>
    </row>
    <row r="2" spans="1:11" s="12" customFormat="1" ht="22.5" customHeight="1" x14ac:dyDescent="0.2">
      <c r="A2" s="354" t="s">
        <v>123</v>
      </c>
      <c r="B2" s="354" t="s">
        <v>261</v>
      </c>
      <c r="C2" s="354" t="s">
        <v>262</v>
      </c>
      <c r="D2" s="354" t="s">
        <v>103</v>
      </c>
      <c r="E2" s="351" t="s">
        <v>104</v>
      </c>
      <c r="F2" s="352"/>
      <c r="G2" s="352"/>
      <c r="H2" s="365" t="s">
        <v>263</v>
      </c>
      <c r="I2" s="11"/>
      <c r="J2" s="11"/>
      <c r="K2" s="11"/>
    </row>
    <row r="3" spans="1:11" s="12" customFormat="1" ht="18" customHeight="1" x14ac:dyDescent="0.2">
      <c r="A3" s="367"/>
      <c r="B3" s="367"/>
      <c r="C3" s="367"/>
      <c r="D3" s="367"/>
      <c r="E3" s="354" t="s">
        <v>70</v>
      </c>
      <c r="F3" s="351" t="s">
        <v>152</v>
      </c>
      <c r="G3" s="352"/>
      <c r="H3" s="365"/>
      <c r="I3" s="11"/>
      <c r="J3" s="11"/>
      <c r="K3" s="11"/>
    </row>
    <row r="4" spans="1:11" s="12" customFormat="1" ht="50.25" customHeight="1" x14ac:dyDescent="0.2">
      <c r="A4" s="355"/>
      <c r="B4" s="355"/>
      <c r="C4" s="367"/>
      <c r="D4" s="367"/>
      <c r="E4" s="355"/>
      <c r="F4" s="103" t="s">
        <v>288</v>
      </c>
      <c r="G4" s="104" t="s">
        <v>128</v>
      </c>
      <c r="H4" s="366"/>
      <c r="I4" s="164"/>
      <c r="J4" s="11"/>
      <c r="K4" s="11"/>
    </row>
    <row r="5" spans="1:11" s="8" customFormat="1" x14ac:dyDescent="0.2">
      <c r="A5" s="109" t="s">
        <v>73</v>
      </c>
      <c r="B5" s="109" t="s">
        <v>74</v>
      </c>
      <c r="C5" s="109">
        <v>1</v>
      </c>
      <c r="D5" s="109">
        <v>2</v>
      </c>
      <c r="E5" s="109">
        <v>3</v>
      </c>
      <c r="F5" s="109">
        <v>4</v>
      </c>
      <c r="G5" s="109">
        <v>5</v>
      </c>
      <c r="H5" s="109">
        <v>6</v>
      </c>
      <c r="I5" s="10"/>
      <c r="J5" s="10"/>
      <c r="K5" s="10"/>
    </row>
    <row r="6" spans="1:11" s="8" customFormat="1" ht="13.5" customHeight="1" x14ac:dyDescent="0.2">
      <c r="A6" s="110">
        <v>1</v>
      </c>
      <c r="B6" s="78" t="s">
        <v>39</v>
      </c>
      <c r="C6" s="197"/>
      <c r="D6" s="197">
        <v>3</v>
      </c>
      <c r="E6" s="197">
        <v>3</v>
      </c>
      <c r="F6" s="197"/>
      <c r="G6" s="197">
        <v>1</v>
      </c>
      <c r="H6" s="197"/>
      <c r="I6" s="10"/>
      <c r="J6" s="10"/>
      <c r="K6" s="10"/>
    </row>
    <row r="7" spans="1:11" s="8" customFormat="1" ht="14.25" customHeight="1" x14ac:dyDescent="0.2">
      <c r="A7" s="110">
        <v>2</v>
      </c>
      <c r="B7" s="78" t="s">
        <v>40</v>
      </c>
      <c r="C7" s="197"/>
      <c r="D7" s="197">
        <v>87</v>
      </c>
      <c r="E7" s="197">
        <v>69</v>
      </c>
      <c r="F7" s="197">
        <v>1</v>
      </c>
      <c r="G7" s="197">
        <v>43</v>
      </c>
      <c r="H7" s="197">
        <v>18</v>
      </c>
      <c r="I7" s="10"/>
      <c r="J7" s="10"/>
      <c r="K7" s="10"/>
    </row>
    <row r="8" spans="1:11" s="8" customFormat="1" ht="15" customHeight="1" x14ac:dyDescent="0.2">
      <c r="A8" s="110">
        <v>3</v>
      </c>
      <c r="B8" s="78" t="s">
        <v>41</v>
      </c>
      <c r="C8" s="197">
        <v>1</v>
      </c>
      <c r="D8" s="197">
        <v>55</v>
      </c>
      <c r="E8" s="197">
        <v>48</v>
      </c>
      <c r="F8" s="197">
        <v>1</v>
      </c>
      <c r="G8" s="197">
        <v>29</v>
      </c>
      <c r="H8" s="197">
        <v>8</v>
      </c>
      <c r="I8" s="10"/>
      <c r="J8" s="10"/>
      <c r="K8" s="10"/>
    </row>
    <row r="9" spans="1:11" s="8" customFormat="1" ht="24.75" customHeight="1" x14ac:dyDescent="0.2">
      <c r="A9" s="110">
        <v>4</v>
      </c>
      <c r="B9" s="78" t="s">
        <v>42</v>
      </c>
      <c r="C9" s="197"/>
      <c r="D9" s="197">
        <v>1</v>
      </c>
      <c r="E9" s="197">
        <v>1</v>
      </c>
      <c r="F9" s="197"/>
      <c r="G9" s="197">
        <v>1</v>
      </c>
      <c r="H9" s="197"/>
      <c r="I9" s="163"/>
      <c r="J9" s="10"/>
      <c r="K9" s="10"/>
    </row>
    <row r="10" spans="1:11" s="8" customFormat="1" ht="24.75" customHeight="1" x14ac:dyDescent="0.2">
      <c r="A10" s="110">
        <v>5</v>
      </c>
      <c r="B10" s="78" t="s">
        <v>43</v>
      </c>
      <c r="C10" s="197"/>
      <c r="D10" s="197"/>
      <c r="E10" s="197"/>
      <c r="F10" s="197"/>
      <c r="G10" s="197"/>
      <c r="H10" s="197"/>
      <c r="I10" s="10"/>
      <c r="J10" s="10"/>
      <c r="K10" s="10"/>
    </row>
    <row r="11" spans="1:11" s="8" customFormat="1" ht="14.25" customHeight="1" x14ac:dyDescent="0.2">
      <c r="A11" s="110">
        <v>6</v>
      </c>
      <c r="B11" s="78" t="s">
        <v>44</v>
      </c>
      <c r="C11" s="197"/>
      <c r="D11" s="197">
        <v>9</v>
      </c>
      <c r="E11" s="197">
        <v>7</v>
      </c>
      <c r="F11" s="197"/>
      <c r="G11" s="197">
        <v>6</v>
      </c>
      <c r="H11" s="197">
        <v>2</v>
      </c>
      <c r="I11" s="10"/>
      <c r="J11" s="10"/>
      <c r="K11" s="10"/>
    </row>
    <row r="12" spans="1:11" s="8" customFormat="1" ht="14.25" customHeight="1" x14ac:dyDescent="0.2">
      <c r="A12" s="110">
        <v>7</v>
      </c>
      <c r="B12" s="78" t="s">
        <v>45</v>
      </c>
      <c r="C12" s="197"/>
      <c r="D12" s="197">
        <v>2</v>
      </c>
      <c r="E12" s="197">
        <v>2</v>
      </c>
      <c r="F12" s="197"/>
      <c r="G12" s="197">
        <v>2</v>
      </c>
      <c r="H12" s="197"/>
      <c r="I12" s="10"/>
      <c r="J12" s="10"/>
      <c r="K12" s="10"/>
    </row>
    <row r="13" spans="1:11" s="8" customFormat="1" ht="15" customHeight="1" x14ac:dyDescent="0.2">
      <c r="A13" s="110">
        <v>8</v>
      </c>
      <c r="B13" s="78" t="s">
        <v>46</v>
      </c>
      <c r="C13" s="197"/>
      <c r="D13" s="197">
        <v>5</v>
      </c>
      <c r="E13" s="197">
        <v>5</v>
      </c>
      <c r="F13" s="197">
        <v>1</v>
      </c>
      <c r="G13" s="197">
        <v>4</v>
      </c>
      <c r="H13" s="197"/>
      <c r="I13" s="10"/>
      <c r="J13" s="10"/>
      <c r="K13" s="10"/>
    </row>
    <row r="14" spans="1:11" s="8" customFormat="1" ht="23.25" customHeight="1" x14ac:dyDescent="0.2">
      <c r="A14" s="110">
        <v>9</v>
      </c>
      <c r="B14" s="78" t="s">
        <v>47</v>
      </c>
      <c r="C14" s="197">
        <v>8</v>
      </c>
      <c r="D14" s="197">
        <v>59</v>
      </c>
      <c r="E14" s="197">
        <v>48</v>
      </c>
      <c r="F14" s="197">
        <v>1</v>
      </c>
      <c r="G14" s="197">
        <v>5</v>
      </c>
      <c r="H14" s="197">
        <v>19</v>
      </c>
      <c r="I14" s="163"/>
      <c r="J14" s="10"/>
      <c r="K14" s="10"/>
    </row>
    <row r="15" spans="1:11" s="8" customFormat="1" ht="23.25" customHeight="1" x14ac:dyDescent="0.2">
      <c r="A15" s="110">
        <v>10</v>
      </c>
      <c r="B15" s="78" t="s">
        <v>259</v>
      </c>
      <c r="C15" s="197">
        <v>9</v>
      </c>
      <c r="D15" s="197">
        <v>445</v>
      </c>
      <c r="E15" s="197">
        <v>420</v>
      </c>
      <c r="F15" s="197">
        <v>1</v>
      </c>
      <c r="G15" s="197">
        <v>416</v>
      </c>
      <c r="H15" s="197">
        <v>34</v>
      </c>
      <c r="I15" s="163"/>
      <c r="J15" s="10"/>
      <c r="K15" s="10"/>
    </row>
    <row r="16" spans="1:11" s="8" customFormat="1" ht="24.75" customHeight="1" x14ac:dyDescent="0.2">
      <c r="A16" s="110">
        <v>11</v>
      </c>
      <c r="B16" s="78" t="s">
        <v>48</v>
      </c>
      <c r="C16" s="197">
        <v>8</v>
      </c>
      <c r="D16" s="197">
        <v>58</v>
      </c>
      <c r="E16" s="197">
        <v>43</v>
      </c>
      <c r="F16" s="197">
        <v>1</v>
      </c>
      <c r="G16" s="197">
        <v>24</v>
      </c>
      <c r="H16" s="197">
        <v>23</v>
      </c>
      <c r="I16" s="163"/>
      <c r="J16" s="10"/>
      <c r="K16" s="10"/>
    </row>
    <row r="17" spans="1:11" s="8" customFormat="1" ht="17.25" customHeight="1" x14ac:dyDescent="0.2">
      <c r="A17" s="110">
        <v>12</v>
      </c>
      <c r="B17" s="78" t="s">
        <v>49</v>
      </c>
      <c r="C17" s="197"/>
      <c r="D17" s="197">
        <v>3</v>
      </c>
      <c r="E17" s="197">
        <v>3</v>
      </c>
      <c r="F17" s="197"/>
      <c r="G17" s="197">
        <v>3</v>
      </c>
      <c r="H17" s="197"/>
      <c r="I17" s="10"/>
      <c r="J17" s="10"/>
      <c r="K17" s="10"/>
    </row>
    <row r="18" spans="1:11" s="8" customFormat="1" ht="74.25" customHeight="1" x14ac:dyDescent="0.2">
      <c r="A18" s="110">
        <v>13</v>
      </c>
      <c r="B18" s="78" t="s">
        <v>50</v>
      </c>
      <c r="C18" s="197"/>
      <c r="D18" s="197">
        <v>4</v>
      </c>
      <c r="E18" s="197">
        <v>4</v>
      </c>
      <c r="F18" s="197">
        <v>4</v>
      </c>
      <c r="G18" s="197"/>
      <c r="H18" s="197"/>
      <c r="I18" s="163"/>
      <c r="J18" s="10"/>
      <c r="K18" s="10"/>
    </row>
    <row r="19" spans="1:11" s="8" customFormat="1" ht="23.25" customHeight="1" x14ac:dyDescent="0.2">
      <c r="A19" s="110">
        <v>14</v>
      </c>
      <c r="B19" s="78" t="s">
        <v>51</v>
      </c>
      <c r="C19" s="197"/>
      <c r="D19" s="197">
        <v>3</v>
      </c>
      <c r="E19" s="197">
        <v>2</v>
      </c>
      <c r="F19" s="197"/>
      <c r="G19" s="197">
        <v>1</v>
      </c>
      <c r="H19" s="197">
        <v>1</v>
      </c>
      <c r="I19" s="163"/>
      <c r="J19" s="10"/>
      <c r="K19" s="10"/>
    </row>
    <row r="20" spans="1:11" s="8" customFormat="1" ht="23.25" customHeight="1" x14ac:dyDescent="0.2">
      <c r="A20" s="110">
        <v>15</v>
      </c>
      <c r="B20" s="78" t="s">
        <v>52</v>
      </c>
      <c r="C20" s="197"/>
      <c r="D20" s="197">
        <v>5</v>
      </c>
      <c r="E20" s="197">
        <v>4</v>
      </c>
      <c r="F20" s="197"/>
      <c r="G20" s="197">
        <v>2</v>
      </c>
      <c r="H20" s="197">
        <v>1</v>
      </c>
      <c r="I20" s="163"/>
      <c r="J20" s="10"/>
      <c r="K20" s="10"/>
    </row>
    <row r="21" spans="1:11" s="8" customFormat="1" ht="15" customHeight="1" x14ac:dyDescent="0.2">
      <c r="A21" s="110">
        <v>16</v>
      </c>
      <c r="B21" s="79" t="s">
        <v>253</v>
      </c>
      <c r="C21" s="197">
        <v>2</v>
      </c>
      <c r="D21" s="197">
        <v>53</v>
      </c>
      <c r="E21" s="197">
        <v>53</v>
      </c>
      <c r="F21" s="197">
        <v>2</v>
      </c>
      <c r="G21" s="197">
        <v>10</v>
      </c>
      <c r="H21" s="197">
        <v>2</v>
      </c>
      <c r="I21" s="10"/>
      <c r="J21" s="10"/>
      <c r="K21" s="10"/>
    </row>
    <row r="22" spans="1:11" s="8" customFormat="1" ht="14.25" customHeight="1" x14ac:dyDescent="0.2">
      <c r="A22" s="110">
        <v>17</v>
      </c>
      <c r="B22" s="79" t="s">
        <v>254</v>
      </c>
      <c r="C22" s="197"/>
      <c r="D22" s="197">
        <v>1</v>
      </c>
      <c r="E22" s="197"/>
      <c r="F22" s="197"/>
      <c r="G22" s="197"/>
      <c r="H22" s="197">
        <v>1</v>
      </c>
      <c r="I22" s="10"/>
      <c r="J22" s="10"/>
      <c r="K22" s="10"/>
    </row>
    <row r="23" spans="1:11" s="8" customFormat="1" ht="12" customHeight="1" x14ac:dyDescent="0.2">
      <c r="A23" s="110">
        <v>18</v>
      </c>
      <c r="B23" s="79" t="s">
        <v>255</v>
      </c>
      <c r="C23" s="197">
        <v>1</v>
      </c>
      <c r="D23" s="197">
        <v>312</v>
      </c>
      <c r="E23" s="197">
        <v>301</v>
      </c>
      <c r="F23" s="197">
        <v>8</v>
      </c>
      <c r="G23" s="197">
        <v>265</v>
      </c>
      <c r="H23" s="197">
        <v>12</v>
      </c>
      <c r="I23" s="10"/>
      <c r="J23" s="10"/>
      <c r="K23" s="10"/>
    </row>
    <row r="24" spans="1:11" s="8" customFormat="1" ht="22.5" customHeight="1" x14ac:dyDescent="0.2">
      <c r="A24" s="110">
        <v>19</v>
      </c>
      <c r="B24" s="79" t="s">
        <v>256</v>
      </c>
      <c r="C24" s="197"/>
      <c r="D24" s="197">
        <v>1</v>
      </c>
      <c r="E24" s="197">
        <v>1</v>
      </c>
      <c r="F24" s="197"/>
      <c r="G24" s="197">
        <v>1</v>
      </c>
      <c r="H24" s="197"/>
      <c r="I24" s="163"/>
      <c r="J24" s="10"/>
      <c r="K24" s="10"/>
    </row>
    <row r="25" spans="1:11" s="8" customFormat="1" ht="13.5" customHeight="1" x14ac:dyDescent="0.2">
      <c r="A25" s="110">
        <v>20</v>
      </c>
      <c r="B25" s="79" t="s">
        <v>257</v>
      </c>
      <c r="C25" s="197"/>
      <c r="D25" s="197">
        <v>13</v>
      </c>
      <c r="E25" s="197">
        <v>13</v>
      </c>
      <c r="F25" s="197"/>
      <c r="G25" s="197">
        <v>13</v>
      </c>
      <c r="H25" s="197"/>
      <c r="I25" s="10"/>
      <c r="J25" s="10"/>
      <c r="K25" s="10"/>
    </row>
    <row r="26" spans="1:11" s="8" customFormat="1" ht="23.25" customHeight="1" x14ac:dyDescent="0.2">
      <c r="A26" s="110">
        <v>21</v>
      </c>
      <c r="B26" s="79" t="s">
        <v>258</v>
      </c>
      <c r="C26" s="197">
        <v>7</v>
      </c>
      <c r="D26" s="197">
        <v>96</v>
      </c>
      <c r="E26" s="197">
        <v>103</v>
      </c>
      <c r="F26" s="197">
        <v>56</v>
      </c>
      <c r="G26" s="197">
        <v>8</v>
      </c>
      <c r="H26" s="197"/>
      <c r="I26" s="163"/>
      <c r="J26" s="10"/>
      <c r="K26" s="10"/>
    </row>
    <row r="27" spans="1:11" s="8" customFormat="1" ht="14.25" customHeight="1" x14ac:dyDescent="0.2">
      <c r="A27" s="110">
        <v>22</v>
      </c>
      <c r="B27" s="79" t="s">
        <v>260</v>
      </c>
      <c r="C27" s="197">
        <v>78</v>
      </c>
      <c r="D27" s="197">
        <v>2669</v>
      </c>
      <c r="E27" s="197">
        <v>2610</v>
      </c>
      <c r="F27" s="197">
        <v>268</v>
      </c>
      <c r="G27" s="197">
        <v>1966</v>
      </c>
      <c r="H27" s="197">
        <v>137</v>
      </c>
      <c r="I27" s="10"/>
      <c r="J27" s="10"/>
      <c r="K27" s="10"/>
    </row>
    <row r="28" spans="1:11" s="8" customFormat="1" ht="18.75" customHeight="1" x14ac:dyDescent="0.2">
      <c r="A28" s="110">
        <v>23</v>
      </c>
      <c r="B28" s="111" t="s">
        <v>388</v>
      </c>
      <c r="C28" s="198">
        <f t="shared" ref="C28:H28" si="0">SUM(C6:C27)</f>
        <v>114</v>
      </c>
      <c r="D28" s="198">
        <f t="shared" si="0"/>
        <v>3884</v>
      </c>
      <c r="E28" s="198">
        <f t="shared" si="0"/>
        <v>3740</v>
      </c>
      <c r="F28" s="198">
        <f t="shared" si="0"/>
        <v>344</v>
      </c>
      <c r="G28" s="198">
        <f t="shared" si="0"/>
        <v>2800</v>
      </c>
      <c r="H28" s="198">
        <f t="shared" si="0"/>
        <v>258</v>
      </c>
      <c r="I28" s="10"/>
      <c r="J28" s="10"/>
      <c r="K28" s="10"/>
    </row>
    <row r="29" spans="1:11" s="8" customFormat="1" ht="12.75" customHeight="1" x14ac:dyDescent="0.2">
      <c r="A29" s="110">
        <v>24</v>
      </c>
      <c r="B29" s="112" t="s">
        <v>66</v>
      </c>
      <c r="C29" s="197">
        <v>22</v>
      </c>
      <c r="D29" s="197">
        <v>456</v>
      </c>
      <c r="E29" s="197">
        <v>465</v>
      </c>
      <c r="F29" s="197">
        <v>76</v>
      </c>
      <c r="G29" s="197">
        <v>323</v>
      </c>
      <c r="H29" s="197">
        <v>13</v>
      </c>
      <c r="I29" s="10"/>
      <c r="J29" s="10"/>
      <c r="K29" s="10"/>
    </row>
    <row r="30" spans="1:11" s="8" customFormat="1" ht="16.5" customHeight="1" x14ac:dyDescent="0.2">
      <c r="A30" s="110">
        <v>25</v>
      </c>
      <c r="B30" s="112" t="s">
        <v>171</v>
      </c>
      <c r="C30" s="197">
        <v>7</v>
      </c>
      <c r="D30" s="197">
        <v>131</v>
      </c>
      <c r="E30" s="197">
        <v>124</v>
      </c>
      <c r="F30" s="197">
        <v>15</v>
      </c>
      <c r="G30" s="197">
        <v>87</v>
      </c>
      <c r="H30" s="197">
        <v>14</v>
      </c>
      <c r="I30" s="10"/>
      <c r="J30" s="10"/>
      <c r="K30" s="10"/>
    </row>
    <row r="31" spans="1:11" x14ac:dyDescent="0.2">
      <c r="A31" s="47"/>
      <c r="B31" s="47"/>
      <c r="C31" s="47"/>
      <c r="D31" s="47"/>
      <c r="E31" s="61"/>
      <c r="H31" s="48"/>
      <c r="I31" s="7"/>
      <c r="J31" s="7"/>
      <c r="K31" s="7"/>
    </row>
    <row r="32" spans="1:11" x14ac:dyDescent="0.2">
      <c r="A32" s="47"/>
      <c r="B32" s="47"/>
      <c r="C32" s="47"/>
      <c r="D32" s="47"/>
      <c r="E32" s="47"/>
      <c r="F32" s="48"/>
      <c r="G32" s="48"/>
      <c r="H32" s="48"/>
      <c r="I32" s="7"/>
      <c r="J32" s="7"/>
      <c r="K32" s="7"/>
    </row>
    <row r="33" spans="1:11" x14ac:dyDescent="0.2">
      <c r="A33" s="47"/>
      <c r="B33" s="47"/>
      <c r="C33" s="47"/>
      <c r="D33" s="47"/>
      <c r="E33" s="47"/>
      <c r="F33" s="48"/>
      <c r="G33" s="48"/>
      <c r="H33" s="48"/>
      <c r="I33" s="7"/>
      <c r="J33" s="7"/>
      <c r="K33" s="7"/>
    </row>
    <row r="34" spans="1:11" x14ac:dyDescent="0.2">
      <c r="A34" s="47"/>
      <c r="B34" s="47"/>
      <c r="C34" s="47"/>
      <c r="D34" s="47"/>
      <c r="E34" s="47"/>
      <c r="F34" s="48"/>
      <c r="G34" s="48"/>
      <c r="H34" s="48"/>
      <c r="I34" s="7"/>
      <c r="J34" s="7"/>
      <c r="K34" s="7"/>
    </row>
    <row r="35" spans="1:11" x14ac:dyDescent="0.2">
      <c r="A35" s="47"/>
      <c r="B35" s="47"/>
      <c r="C35" s="47"/>
      <c r="D35" s="47"/>
      <c r="E35" s="47"/>
      <c r="F35" s="48"/>
      <c r="G35" s="48"/>
      <c r="H35" s="48"/>
      <c r="I35" s="7"/>
      <c r="J35" s="7"/>
      <c r="K35" s="7"/>
    </row>
    <row r="36" spans="1:11" x14ac:dyDescent="0.2">
      <c r="A36" s="47"/>
      <c r="B36" s="47"/>
      <c r="C36" s="47"/>
      <c r="D36" s="47"/>
      <c r="E36" s="47"/>
      <c r="F36" s="48"/>
      <c r="G36" s="48"/>
      <c r="H36" s="48"/>
      <c r="I36" s="7"/>
      <c r="J36" s="7"/>
      <c r="K36" s="7"/>
    </row>
    <row r="37" spans="1:11" x14ac:dyDescent="0.2">
      <c r="A37" s="47"/>
      <c r="B37" s="47"/>
      <c r="C37" s="47"/>
      <c r="D37" s="47"/>
      <c r="E37" s="47"/>
      <c r="F37" s="48"/>
      <c r="G37" s="48"/>
      <c r="H37" s="48"/>
      <c r="I37" s="7"/>
      <c r="J37" s="7"/>
      <c r="K37" s="7"/>
    </row>
    <row r="38" spans="1:11" x14ac:dyDescent="0.2">
      <c r="A38" s="47"/>
      <c r="B38" s="47"/>
      <c r="C38" s="47"/>
      <c r="D38" s="47"/>
      <c r="E38" s="47"/>
      <c r="F38" s="48"/>
      <c r="G38" s="48"/>
      <c r="H38" s="48"/>
      <c r="I38" s="7"/>
      <c r="J38" s="7"/>
      <c r="K38" s="7"/>
    </row>
    <row r="39" spans="1:11" x14ac:dyDescent="0.2">
      <c r="A39" s="47"/>
      <c r="B39" s="47"/>
      <c r="C39" s="47"/>
      <c r="D39" s="47"/>
      <c r="E39" s="47"/>
      <c r="F39" s="48"/>
      <c r="G39" s="48"/>
      <c r="H39" s="48"/>
      <c r="I39" s="7"/>
      <c r="J39" s="7"/>
      <c r="K39" s="7"/>
    </row>
    <row r="40" spans="1:11" x14ac:dyDescent="0.2">
      <c r="A40" s="47"/>
      <c r="B40" s="47"/>
      <c r="C40" s="47"/>
      <c r="D40" s="47"/>
      <c r="E40" s="47"/>
      <c r="F40" s="48"/>
      <c r="G40" s="48"/>
      <c r="H40" s="48"/>
    </row>
    <row r="41" spans="1:11" x14ac:dyDescent="0.2">
      <c r="A41" s="47"/>
      <c r="B41" s="47"/>
      <c r="C41" s="47"/>
      <c r="D41" s="47"/>
      <c r="E41" s="47"/>
      <c r="F41" s="48"/>
      <c r="G41" s="48"/>
      <c r="H41" s="48"/>
    </row>
    <row r="42" spans="1:11" x14ac:dyDescent="0.2">
      <c r="A42" s="47"/>
      <c r="B42" s="47"/>
      <c r="C42" s="47"/>
      <c r="D42" s="47"/>
      <c r="E42" s="47"/>
      <c r="F42" s="48"/>
      <c r="G42" s="48"/>
      <c r="H42" s="48"/>
    </row>
    <row r="43" spans="1:11" x14ac:dyDescent="0.2">
      <c r="A43" s="47"/>
      <c r="B43" s="47"/>
      <c r="C43" s="47"/>
      <c r="D43" s="47"/>
      <c r="E43" s="47"/>
      <c r="F43" s="48"/>
      <c r="G43" s="48"/>
      <c r="H43" s="48"/>
    </row>
    <row r="44" spans="1:11" x14ac:dyDescent="0.2">
      <c r="A44" s="47"/>
      <c r="B44" s="47"/>
      <c r="C44" s="47"/>
      <c r="D44" s="47"/>
      <c r="E44" s="47"/>
      <c r="F44" s="48"/>
      <c r="G44" s="48"/>
      <c r="H44" s="48"/>
    </row>
    <row r="45" spans="1:11" x14ac:dyDescent="0.2">
      <c r="A45" s="47"/>
      <c r="B45" s="47"/>
      <c r="C45" s="47"/>
      <c r="D45" s="47"/>
      <c r="E45" s="47"/>
      <c r="F45" s="48"/>
      <c r="G45" s="48"/>
      <c r="H45" s="48"/>
    </row>
    <row r="46" spans="1:11" x14ac:dyDescent="0.2">
      <c r="A46" s="47"/>
      <c r="B46" s="47"/>
      <c r="C46" s="47"/>
      <c r="D46" s="47"/>
      <c r="E46" s="47"/>
      <c r="F46" s="48"/>
      <c r="G46" s="48"/>
      <c r="H46" s="48"/>
    </row>
    <row r="47" spans="1:11" x14ac:dyDescent="0.2">
      <c r="A47" s="47"/>
      <c r="B47" s="47"/>
      <c r="C47" s="47"/>
      <c r="D47" s="47"/>
      <c r="E47" s="47"/>
      <c r="F47" s="48"/>
      <c r="G47" s="48"/>
      <c r="H47" s="48"/>
    </row>
    <row r="48" spans="1:11" x14ac:dyDescent="0.2">
      <c r="A48" s="47"/>
      <c r="B48" s="47"/>
      <c r="C48" s="47"/>
      <c r="D48" s="47"/>
      <c r="E48" s="47"/>
      <c r="F48" s="48"/>
      <c r="G48" s="48"/>
      <c r="H48" s="48"/>
    </row>
    <row r="49" spans="1:8" x14ac:dyDescent="0.2">
      <c r="A49" s="47"/>
      <c r="B49" s="47"/>
      <c r="C49" s="47"/>
      <c r="D49" s="47"/>
      <c r="E49" s="47"/>
      <c r="F49" s="48"/>
      <c r="G49" s="48"/>
      <c r="H49" s="48"/>
    </row>
    <row r="50" spans="1:8" x14ac:dyDescent="0.2">
      <c r="A50" s="47"/>
      <c r="B50" s="47"/>
      <c r="C50" s="47"/>
      <c r="D50" s="47"/>
      <c r="E50" s="47"/>
      <c r="F50" s="48"/>
      <c r="G50" s="48"/>
      <c r="H50" s="48"/>
    </row>
    <row r="51" spans="1:8" x14ac:dyDescent="0.2">
      <c r="A51" s="47"/>
      <c r="B51" s="47"/>
      <c r="C51" s="47"/>
      <c r="D51" s="47"/>
      <c r="E51" s="47"/>
      <c r="F51" s="48"/>
      <c r="G51" s="48"/>
      <c r="H51" s="48"/>
    </row>
    <row r="52" spans="1:8" x14ac:dyDescent="0.2">
      <c r="A52" s="47"/>
      <c r="B52" s="47"/>
      <c r="C52" s="47"/>
      <c r="D52" s="47"/>
      <c r="E52" s="47"/>
      <c r="F52" s="48"/>
      <c r="G52" s="48"/>
      <c r="H52" s="48"/>
    </row>
    <row r="53" spans="1:8" x14ac:dyDescent="0.2">
      <c r="A53" s="47"/>
      <c r="B53" s="47"/>
      <c r="C53" s="47"/>
      <c r="D53" s="47"/>
      <c r="E53" s="47"/>
      <c r="F53" s="48"/>
      <c r="G53" s="48"/>
      <c r="H53" s="48"/>
    </row>
    <row r="54" spans="1:8" x14ac:dyDescent="0.2">
      <c r="A54" s="47"/>
      <c r="B54" s="47"/>
      <c r="C54" s="47"/>
      <c r="D54" s="47"/>
      <c r="E54" s="47"/>
      <c r="F54" s="48"/>
      <c r="G54" s="48"/>
      <c r="H54" s="48"/>
    </row>
    <row r="55" spans="1:8" x14ac:dyDescent="0.2">
      <c r="A55" s="47"/>
      <c r="B55" s="47"/>
      <c r="C55" s="47"/>
      <c r="D55" s="47"/>
      <c r="E55" s="47"/>
      <c r="F55" s="48"/>
      <c r="G55" s="48"/>
      <c r="H55" s="48"/>
    </row>
    <row r="56" spans="1:8" x14ac:dyDescent="0.2">
      <c r="A56" s="47"/>
      <c r="B56" s="47"/>
      <c r="C56" s="47"/>
      <c r="D56" s="47"/>
      <c r="E56" s="47"/>
      <c r="F56" s="48"/>
      <c r="G56" s="48"/>
      <c r="H56" s="48"/>
    </row>
    <row r="57" spans="1:8" x14ac:dyDescent="0.2">
      <c r="A57" s="47"/>
      <c r="B57" s="47"/>
      <c r="C57" s="47"/>
      <c r="D57" s="47"/>
      <c r="E57" s="47"/>
      <c r="F57" s="48"/>
      <c r="G57" s="48"/>
      <c r="H57" s="48"/>
    </row>
    <row r="58" spans="1:8" x14ac:dyDescent="0.2">
      <c r="A58" s="47"/>
      <c r="B58" s="47"/>
      <c r="C58" s="47"/>
      <c r="D58" s="47"/>
      <c r="E58" s="47"/>
      <c r="F58" s="48"/>
      <c r="G58" s="48"/>
      <c r="H58" s="48"/>
    </row>
    <row r="59" spans="1:8" x14ac:dyDescent="0.2">
      <c r="A59" s="47"/>
      <c r="B59" s="47"/>
      <c r="C59" s="47"/>
      <c r="D59" s="47"/>
      <c r="E59" s="47"/>
      <c r="F59" s="48"/>
      <c r="G59" s="48"/>
      <c r="H59" s="48"/>
    </row>
    <row r="60" spans="1:8" x14ac:dyDescent="0.2">
      <c r="A60" s="47"/>
      <c r="B60" s="47"/>
      <c r="C60" s="47"/>
      <c r="D60" s="47"/>
      <c r="E60" s="47"/>
      <c r="F60" s="48"/>
      <c r="G60" s="48"/>
      <c r="H60" s="48"/>
    </row>
    <row r="61" spans="1:8" x14ac:dyDescent="0.2">
      <c r="A61" s="47"/>
      <c r="B61" s="47"/>
      <c r="C61" s="47"/>
      <c r="D61" s="47"/>
      <c r="E61" s="47"/>
      <c r="F61" s="48"/>
      <c r="G61" s="48"/>
      <c r="H61" s="48"/>
    </row>
    <row r="62" spans="1:8" x14ac:dyDescent="0.2">
      <c r="A62" s="47"/>
      <c r="B62" s="47"/>
      <c r="C62" s="47"/>
      <c r="D62" s="47"/>
      <c r="E62" s="47"/>
      <c r="F62" s="48"/>
      <c r="G62" s="48"/>
      <c r="H62" s="48"/>
    </row>
    <row r="63" spans="1:8" x14ac:dyDescent="0.2">
      <c r="A63" s="47"/>
      <c r="B63" s="47"/>
      <c r="C63" s="47"/>
      <c r="D63" s="47"/>
      <c r="E63" s="47"/>
      <c r="F63" s="48"/>
      <c r="G63" s="48"/>
      <c r="H63" s="48"/>
    </row>
    <row r="64" spans="1:8" x14ac:dyDescent="0.2">
      <c r="A64" s="47"/>
      <c r="B64" s="47"/>
      <c r="C64" s="47"/>
      <c r="D64" s="47"/>
      <c r="E64" s="47"/>
      <c r="F64" s="48"/>
      <c r="G64" s="48"/>
      <c r="H64" s="48"/>
    </row>
    <row r="65" spans="1:8" x14ac:dyDescent="0.2">
      <c r="A65" s="47"/>
      <c r="B65" s="47"/>
      <c r="C65" s="47"/>
      <c r="D65" s="47"/>
      <c r="E65" s="47"/>
      <c r="F65" s="48"/>
      <c r="G65" s="48"/>
      <c r="H65" s="48"/>
    </row>
    <row r="66" spans="1:8" x14ac:dyDescent="0.2">
      <c r="A66" s="47"/>
      <c r="B66" s="48"/>
      <c r="C66" s="48"/>
      <c r="D66" s="48"/>
      <c r="E66" s="47"/>
      <c r="F66" s="48"/>
      <c r="G66" s="48"/>
      <c r="H66" s="48"/>
    </row>
    <row r="67" spans="1:8" x14ac:dyDescent="0.2">
      <c r="A67" s="47"/>
      <c r="B67" s="48"/>
      <c r="C67" s="48"/>
      <c r="D67" s="48"/>
      <c r="E67" s="47"/>
      <c r="F67" s="48"/>
      <c r="G67" s="48"/>
      <c r="H67" s="48"/>
    </row>
    <row r="68" spans="1:8" x14ac:dyDescent="0.2">
      <c r="A68" s="47"/>
      <c r="B68" s="48"/>
      <c r="C68" s="48"/>
      <c r="D68" s="48"/>
      <c r="E68" s="47"/>
      <c r="F68" s="48"/>
      <c r="G68" s="48"/>
      <c r="H68" s="48"/>
    </row>
    <row r="69" spans="1:8" x14ac:dyDescent="0.2">
      <c r="A69" s="47"/>
      <c r="B69" s="48"/>
      <c r="C69" s="48"/>
      <c r="D69" s="48"/>
      <c r="E69" s="48"/>
      <c r="F69" s="48"/>
      <c r="G69" s="48"/>
      <c r="H69" s="48"/>
    </row>
    <row r="70" spans="1:8" x14ac:dyDescent="0.2">
      <c r="A70" s="48"/>
      <c r="B70" s="48"/>
      <c r="C70" s="48"/>
      <c r="D70" s="48"/>
      <c r="E70" s="48"/>
      <c r="F70" s="48"/>
      <c r="G70" s="48"/>
      <c r="H70" s="48"/>
    </row>
    <row r="71" spans="1:8" x14ac:dyDescent="0.2">
      <c r="A71" s="48"/>
      <c r="B71" s="48"/>
      <c r="C71" s="48"/>
      <c r="D71" s="48"/>
      <c r="E71" s="48"/>
      <c r="F71" s="48"/>
      <c r="G71" s="48"/>
      <c r="H71" s="48"/>
    </row>
    <row r="72" spans="1:8" x14ac:dyDescent="0.2">
      <c r="A72" s="48"/>
      <c r="B72" s="48"/>
      <c r="C72" s="48"/>
      <c r="D72" s="48"/>
      <c r="E72" s="48"/>
      <c r="F72" s="48"/>
      <c r="G72" s="48"/>
      <c r="H72" s="48"/>
    </row>
    <row r="73" spans="1:8" x14ac:dyDescent="0.2">
      <c r="A73" s="48"/>
      <c r="B73" s="48"/>
      <c r="C73" s="48"/>
      <c r="D73" s="48"/>
      <c r="E73" s="48"/>
      <c r="F73" s="48"/>
      <c r="G73" s="48"/>
      <c r="H73" s="48"/>
    </row>
    <row r="74" spans="1:8" x14ac:dyDescent="0.2">
      <c r="A74" s="48"/>
      <c r="B74" s="48"/>
      <c r="C74" s="48"/>
      <c r="D74" s="48"/>
      <c r="E74" s="48"/>
      <c r="F74" s="48"/>
      <c r="G74" s="48"/>
      <c r="H74" s="48"/>
    </row>
    <row r="75" spans="1:8" x14ac:dyDescent="0.2">
      <c r="A75" s="48"/>
      <c r="B75" s="48"/>
      <c r="C75" s="48"/>
      <c r="D75" s="48"/>
      <c r="E75" s="48"/>
      <c r="F75" s="48"/>
      <c r="G75" s="48"/>
      <c r="H75" s="48"/>
    </row>
    <row r="76" spans="1:8" x14ac:dyDescent="0.2">
      <c r="A76" s="48"/>
      <c r="B76" s="48"/>
      <c r="C76" s="48"/>
      <c r="D76" s="48"/>
      <c r="E76" s="48"/>
      <c r="F76" s="48"/>
      <c r="G76" s="48"/>
      <c r="H76" s="48"/>
    </row>
    <row r="77" spans="1:8" x14ac:dyDescent="0.2">
      <c r="A77" s="48"/>
      <c r="B77" s="48"/>
      <c r="C77" s="48"/>
      <c r="D77" s="48"/>
      <c r="E77" s="48"/>
      <c r="F77" s="48"/>
      <c r="G77" s="48"/>
      <c r="H77" s="48"/>
    </row>
    <row r="78" spans="1:8" x14ac:dyDescent="0.2">
      <c r="A78" s="48"/>
      <c r="B78" s="48"/>
      <c r="C78" s="48"/>
      <c r="D78" s="48"/>
      <c r="E78" s="48"/>
      <c r="F78" s="48"/>
      <c r="G78" s="48"/>
      <c r="H78" s="48"/>
    </row>
    <row r="79" spans="1:8" x14ac:dyDescent="0.2">
      <c r="A79" s="48"/>
      <c r="B79" s="48"/>
      <c r="C79" s="48"/>
      <c r="D79" s="48"/>
      <c r="E79" s="48"/>
      <c r="F79" s="48"/>
      <c r="G79" s="48"/>
      <c r="H79" s="48"/>
    </row>
    <row r="80" spans="1:8" x14ac:dyDescent="0.2">
      <c r="A80" s="48"/>
      <c r="B80" s="48"/>
      <c r="C80" s="48"/>
      <c r="D80" s="48"/>
      <c r="E80" s="48"/>
      <c r="F80" s="48"/>
      <c r="G80" s="48"/>
      <c r="H80" s="48"/>
    </row>
    <row r="81" spans="1:8" x14ac:dyDescent="0.2">
      <c r="A81" s="48"/>
      <c r="B81" s="48"/>
      <c r="C81" s="48"/>
      <c r="D81" s="48"/>
      <c r="E81" s="48"/>
      <c r="F81" s="48"/>
      <c r="G81" s="48"/>
      <c r="H81" s="48"/>
    </row>
    <row r="82" spans="1:8" x14ac:dyDescent="0.2">
      <c r="A82" s="48"/>
      <c r="B82" s="48"/>
      <c r="C82" s="48"/>
      <c r="D82" s="48"/>
      <c r="E82" s="48"/>
      <c r="F82" s="48"/>
      <c r="G82" s="48"/>
      <c r="H82" s="48"/>
    </row>
    <row r="83" spans="1:8" x14ac:dyDescent="0.2">
      <c r="A83" s="48"/>
      <c r="B83" s="48"/>
      <c r="C83" s="48"/>
      <c r="D83" s="48"/>
      <c r="E83" s="48"/>
      <c r="F83" s="48"/>
      <c r="G83" s="48"/>
      <c r="H83" s="48"/>
    </row>
    <row r="84" spans="1:8" x14ac:dyDescent="0.2">
      <c r="A84" s="48"/>
      <c r="B84" s="48"/>
      <c r="C84" s="48"/>
      <c r="D84" s="48"/>
      <c r="E84" s="48"/>
      <c r="F84" s="48"/>
      <c r="G84" s="48"/>
      <c r="H84" s="48"/>
    </row>
    <row r="85" spans="1:8" x14ac:dyDescent="0.2">
      <c r="A85" s="48"/>
      <c r="B85" s="48"/>
      <c r="C85" s="48"/>
      <c r="D85" s="48"/>
      <c r="E85" s="48"/>
      <c r="F85" s="48"/>
      <c r="G85" s="48"/>
      <c r="H85" s="48"/>
    </row>
    <row r="86" spans="1:8" x14ac:dyDescent="0.2">
      <c r="A86" s="48"/>
      <c r="B86" s="48"/>
      <c r="C86" s="48"/>
      <c r="D86" s="48"/>
      <c r="E86" s="48"/>
      <c r="F86" s="48"/>
      <c r="G86" s="48"/>
      <c r="H86" s="48"/>
    </row>
    <row r="87" spans="1:8" x14ac:dyDescent="0.2">
      <c r="A87" s="48"/>
      <c r="B87" s="48"/>
      <c r="C87" s="48"/>
      <c r="D87" s="48"/>
      <c r="E87" s="48"/>
      <c r="F87" s="48"/>
      <c r="G87" s="48"/>
      <c r="H87" s="48"/>
    </row>
    <row r="88" spans="1:8" x14ac:dyDescent="0.2">
      <c r="A88" s="48"/>
      <c r="B88" s="48"/>
      <c r="C88" s="48"/>
      <c r="D88" s="48"/>
      <c r="E88" s="48"/>
      <c r="F88" s="48"/>
      <c r="G88" s="48"/>
      <c r="H88" s="48"/>
    </row>
    <row r="89" spans="1:8" x14ac:dyDescent="0.2">
      <c r="A89" s="48"/>
      <c r="B89" s="48"/>
      <c r="C89" s="48"/>
      <c r="D89" s="48"/>
      <c r="E89" s="48"/>
      <c r="F89" s="48"/>
      <c r="G89" s="48"/>
      <c r="H89" s="48"/>
    </row>
    <row r="90" spans="1:8" x14ac:dyDescent="0.2">
      <c r="A90" s="48"/>
      <c r="B90" s="48"/>
      <c r="C90" s="48"/>
      <c r="D90" s="48"/>
      <c r="E90" s="48"/>
      <c r="F90" s="48"/>
      <c r="G90" s="48"/>
      <c r="H90" s="48"/>
    </row>
    <row r="91" spans="1:8" x14ac:dyDescent="0.2">
      <c r="A91" s="48"/>
      <c r="B91" s="48"/>
      <c r="C91" s="48"/>
      <c r="D91" s="48"/>
      <c r="E91" s="48"/>
      <c r="F91" s="48"/>
      <c r="G91" s="48"/>
      <c r="H91" s="48"/>
    </row>
    <row r="92" spans="1:8" x14ac:dyDescent="0.2">
      <c r="A92" s="48"/>
      <c r="B92" s="48"/>
      <c r="C92" s="48"/>
      <c r="D92" s="48"/>
      <c r="E92" s="48"/>
      <c r="F92" s="48"/>
      <c r="G92" s="48"/>
      <c r="H92" s="48"/>
    </row>
    <row r="93" spans="1:8" x14ac:dyDescent="0.2">
      <c r="A93" s="48"/>
      <c r="B93" s="48"/>
      <c r="C93" s="48"/>
      <c r="D93" s="48"/>
      <c r="E93" s="48"/>
      <c r="F93" s="48"/>
      <c r="G93" s="48"/>
      <c r="H93" s="48"/>
    </row>
    <row r="94" spans="1:8" x14ac:dyDescent="0.2">
      <c r="A94" s="48"/>
      <c r="B94" s="48"/>
      <c r="C94" s="48"/>
      <c r="D94" s="48"/>
      <c r="E94" s="48"/>
      <c r="F94" s="48"/>
      <c r="G94" s="48"/>
      <c r="H94" s="48"/>
    </row>
    <row r="95" spans="1:8" x14ac:dyDescent="0.2">
      <c r="A95" s="48"/>
      <c r="B95" s="48"/>
      <c r="C95" s="48"/>
      <c r="D95" s="48"/>
      <c r="E95" s="48"/>
      <c r="F95" s="48"/>
      <c r="G95" s="48"/>
      <c r="H95" s="48"/>
    </row>
    <row r="96" spans="1:8" x14ac:dyDescent="0.2">
      <c r="A96" s="48"/>
      <c r="B96" s="48"/>
      <c r="C96" s="48"/>
      <c r="D96" s="48"/>
      <c r="E96" s="48"/>
      <c r="F96" s="48"/>
      <c r="G96" s="48"/>
      <c r="H96" s="48"/>
    </row>
    <row r="97" spans="1:8" x14ac:dyDescent="0.2">
      <c r="A97" s="48"/>
      <c r="B97" s="48"/>
      <c r="C97" s="48"/>
      <c r="D97" s="48"/>
      <c r="E97" s="48"/>
      <c r="F97" s="48"/>
      <c r="G97" s="48"/>
      <c r="H97" s="48"/>
    </row>
    <row r="98" spans="1:8" x14ac:dyDescent="0.2">
      <c r="A98" s="48"/>
      <c r="B98" s="48"/>
      <c r="C98" s="48"/>
      <c r="D98" s="48"/>
      <c r="E98" s="48"/>
      <c r="F98" s="48"/>
      <c r="G98" s="48"/>
      <c r="H98" s="48"/>
    </row>
    <row r="99" spans="1:8" x14ac:dyDescent="0.2">
      <c r="A99" s="48"/>
      <c r="B99" s="48"/>
      <c r="C99" s="48"/>
      <c r="D99" s="48"/>
      <c r="E99" s="48"/>
      <c r="F99" s="48"/>
      <c r="G99" s="48"/>
      <c r="H99" s="48"/>
    </row>
    <row r="100" spans="1:8" x14ac:dyDescent="0.2">
      <c r="A100" s="48"/>
      <c r="B100" s="48"/>
      <c r="C100" s="48"/>
      <c r="D100" s="48"/>
      <c r="E100" s="48"/>
      <c r="F100" s="48"/>
      <c r="G100" s="48"/>
      <c r="H100" s="48"/>
    </row>
    <row r="101" spans="1:8" x14ac:dyDescent="0.2">
      <c r="A101" s="48"/>
      <c r="B101" s="48"/>
      <c r="C101" s="48"/>
      <c r="D101" s="48"/>
      <c r="E101" s="48"/>
      <c r="F101" s="48"/>
      <c r="G101" s="48"/>
      <c r="H101" s="48"/>
    </row>
    <row r="102" spans="1:8" x14ac:dyDescent="0.2">
      <c r="A102" s="48"/>
      <c r="B102" s="48"/>
      <c r="C102" s="48"/>
      <c r="D102" s="48"/>
      <c r="E102" s="48"/>
      <c r="F102" s="48"/>
      <c r="G102" s="48"/>
      <c r="H102" s="48"/>
    </row>
    <row r="103" spans="1:8" x14ac:dyDescent="0.2">
      <c r="A103" s="48"/>
      <c r="B103" s="48"/>
      <c r="C103" s="48"/>
      <c r="D103" s="48"/>
      <c r="E103" s="48"/>
      <c r="F103" s="48"/>
      <c r="G103" s="48"/>
      <c r="H103" s="48"/>
    </row>
    <row r="104" spans="1:8" x14ac:dyDescent="0.2">
      <c r="A104" s="48"/>
      <c r="B104" s="48"/>
      <c r="C104" s="48"/>
      <c r="D104" s="48"/>
      <c r="E104" s="48"/>
      <c r="F104" s="48"/>
      <c r="G104" s="48"/>
      <c r="H104" s="48"/>
    </row>
    <row r="105" spans="1:8" x14ac:dyDescent="0.2">
      <c r="A105" s="48"/>
      <c r="B105" s="48"/>
      <c r="C105" s="48"/>
      <c r="D105" s="48"/>
      <c r="E105" s="48"/>
      <c r="F105" s="48"/>
      <c r="G105" s="48"/>
      <c r="H105" s="48"/>
    </row>
    <row r="106" spans="1:8" x14ac:dyDescent="0.2">
      <c r="A106" s="48"/>
      <c r="B106" s="48"/>
      <c r="C106" s="48"/>
      <c r="D106" s="48"/>
      <c r="E106" s="48"/>
      <c r="F106" s="48"/>
      <c r="G106" s="48"/>
      <c r="H106" s="48"/>
    </row>
    <row r="107" spans="1:8" x14ac:dyDescent="0.2">
      <c r="A107" s="48"/>
      <c r="B107" s="48"/>
      <c r="C107" s="48"/>
      <c r="D107" s="48"/>
      <c r="E107" s="48"/>
      <c r="F107" s="48"/>
      <c r="G107" s="48"/>
      <c r="H107" s="48"/>
    </row>
    <row r="108" spans="1:8" x14ac:dyDescent="0.2">
      <c r="A108" s="48"/>
      <c r="B108" s="48"/>
      <c r="C108" s="48"/>
      <c r="D108" s="48"/>
      <c r="E108" s="48"/>
      <c r="F108" s="48"/>
      <c r="G108" s="48"/>
      <c r="H108" s="48"/>
    </row>
    <row r="109" spans="1:8" x14ac:dyDescent="0.2">
      <c r="A109" s="48"/>
      <c r="B109" s="48"/>
      <c r="C109" s="48"/>
      <c r="D109" s="48"/>
      <c r="E109" s="48"/>
      <c r="F109" s="48"/>
      <c r="G109" s="48"/>
      <c r="H109" s="48"/>
    </row>
    <row r="110" spans="1:8" x14ac:dyDescent="0.2">
      <c r="A110" s="48"/>
      <c r="B110" s="48"/>
      <c r="C110" s="48"/>
      <c r="D110" s="48"/>
      <c r="E110" s="48"/>
      <c r="F110" s="48"/>
      <c r="G110" s="48"/>
      <c r="H110" s="48"/>
    </row>
    <row r="111" spans="1:8" x14ac:dyDescent="0.2">
      <c r="A111" s="48"/>
      <c r="B111" s="48"/>
      <c r="C111" s="48"/>
      <c r="D111" s="48"/>
      <c r="E111" s="48"/>
      <c r="F111" s="48"/>
      <c r="G111" s="48"/>
      <c r="H111" s="48"/>
    </row>
    <row r="112" spans="1:8" x14ac:dyDescent="0.2">
      <c r="A112" s="48"/>
      <c r="B112" s="48"/>
      <c r="C112" s="48"/>
      <c r="D112" s="48"/>
      <c r="E112" s="48"/>
      <c r="F112" s="48"/>
      <c r="G112" s="48"/>
      <c r="H112" s="48"/>
    </row>
    <row r="113" spans="1:8" x14ac:dyDescent="0.2">
      <c r="A113" s="48"/>
      <c r="B113" s="48"/>
      <c r="C113" s="48"/>
      <c r="D113" s="48"/>
      <c r="E113" s="48"/>
      <c r="F113" s="48"/>
      <c r="G113" s="48"/>
      <c r="H113" s="48"/>
    </row>
    <row r="114" spans="1:8" x14ac:dyDescent="0.2">
      <c r="A114" s="48"/>
      <c r="B114" s="48"/>
      <c r="C114" s="48"/>
      <c r="D114" s="48"/>
      <c r="E114" s="48"/>
      <c r="F114" s="48"/>
      <c r="G114" s="48"/>
      <c r="H114" s="48"/>
    </row>
    <row r="115" spans="1:8" x14ac:dyDescent="0.2">
      <c r="A115" s="48"/>
      <c r="B115" s="48"/>
      <c r="C115" s="48"/>
      <c r="D115" s="48"/>
      <c r="E115" s="48"/>
      <c r="F115" s="48"/>
      <c r="G115" s="48"/>
      <c r="H115" s="48"/>
    </row>
    <row r="116" spans="1:8" x14ac:dyDescent="0.2">
      <c r="A116" s="48"/>
      <c r="B116" s="48"/>
      <c r="C116" s="48"/>
      <c r="D116" s="48"/>
      <c r="E116" s="48"/>
      <c r="F116" s="48"/>
      <c r="G116" s="48"/>
      <c r="H116" s="48"/>
    </row>
    <row r="117" spans="1:8" x14ac:dyDescent="0.2">
      <c r="A117" s="48"/>
      <c r="B117" s="48"/>
      <c r="C117" s="48"/>
      <c r="D117" s="48"/>
      <c r="E117" s="48"/>
      <c r="F117" s="48"/>
      <c r="G117" s="48"/>
      <c r="H117" s="48"/>
    </row>
    <row r="118" spans="1:8" x14ac:dyDescent="0.2">
      <c r="A118" s="48"/>
      <c r="B118" s="48"/>
      <c r="C118" s="48"/>
      <c r="D118" s="48"/>
      <c r="E118" s="48"/>
      <c r="F118" s="48"/>
      <c r="G118" s="48"/>
      <c r="H118" s="48"/>
    </row>
    <row r="119" spans="1:8" x14ac:dyDescent="0.2">
      <c r="A119" s="48"/>
      <c r="B119" s="48"/>
      <c r="C119" s="48"/>
      <c r="D119" s="48"/>
      <c r="E119" s="48"/>
      <c r="F119" s="48"/>
      <c r="G119" s="48"/>
      <c r="H119" s="48"/>
    </row>
    <row r="120" spans="1:8" x14ac:dyDescent="0.2">
      <c r="A120" s="48"/>
      <c r="B120" s="48"/>
      <c r="C120" s="48"/>
      <c r="D120" s="48"/>
      <c r="E120" s="48"/>
      <c r="F120" s="48"/>
      <c r="G120" s="48"/>
      <c r="H120" s="48"/>
    </row>
    <row r="121" spans="1:8" x14ac:dyDescent="0.2">
      <c r="A121" s="48"/>
      <c r="B121" s="48"/>
      <c r="C121" s="48"/>
      <c r="D121" s="48"/>
      <c r="E121" s="48"/>
      <c r="F121" s="48"/>
      <c r="G121" s="48"/>
      <c r="H121" s="48"/>
    </row>
    <row r="122" spans="1:8" x14ac:dyDescent="0.2">
      <c r="A122" s="48"/>
      <c r="B122" s="48"/>
      <c r="C122" s="48"/>
      <c r="D122" s="48"/>
      <c r="E122" s="48"/>
      <c r="F122" s="48"/>
      <c r="G122" s="48"/>
      <c r="H122" s="48"/>
    </row>
    <row r="123" spans="1:8" x14ac:dyDescent="0.2">
      <c r="A123" s="48"/>
      <c r="B123" s="48"/>
      <c r="C123" s="48"/>
      <c r="D123" s="48"/>
      <c r="E123" s="48"/>
      <c r="F123" s="48"/>
      <c r="G123" s="48"/>
      <c r="H123" s="48"/>
    </row>
    <row r="124" spans="1:8" x14ac:dyDescent="0.2">
      <c r="A124" s="48"/>
      <c r="B124" s="48"/>
      <c r="C124" s="48"/>
      <c r="D124" s="48"/>
      <c r="E124" s="48"/>
      <c r="F124" s="48"/>
      <c r="G124" s="48"/>
      <c r="H124" s="48"/>
    </row>
    <row r="125" spans="1:8" x14ac:dyDescent="0.2">
      <c r="E125" s="48"/>
      <c r="F125" s="48"/>
      <c r="G125" s="48"/>
    </row>
    <row r="126" spans="1:8" x14ac:dyDescent="0.2">
      <c r="E126" s="48"/>
      <c r="F126" s="48"/>
      <c r="G126" s="48"/>
    </row>
    <row r="127" spans="1:8" x14ac:dyDescent="0.2">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oddFooter>&amp;R&amp;P&amp;C&amp;CФорма № Зведений- 1-1, Підрозділ: ТУ ДСА України в Хмельницькій областi, Початок періоду: 01.01.2016, Кінець періоду: 30.06.2016&amp;LB095D72C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60"/>
  <sheetViews>
    <sheetView topLeftCell="A22" zoomScaleNormal="100" workbookViewId="0">
      <selection activeCell="C6" sqref="C6:I26"/>
    </sheetView>
  </sheetViews>
  <sheetFormatPr defaultRowHeight="12.75" x14ac:dyDescent="0.2"/>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x14ac:dyDescent="0.25">
      <c r="A1" s="364" t="s">
        <v>132</v>
      </c>
      <c r="B1" s="364"/>
      <c r="C1" s="364"/>
      <c r="D1" s="364"/>
      <c r="E1" s="364"/>
      <c r="F1" s="364"/>
      <c r="G1" s="364"/>
      <c r="H1" s="364"/>
      <c r="I1" s="364"/>
    </row>
    <row r="2" spans="1:12" ht="12.75" customHeight="1" x14ac:dyDescent="0.2">
      <c r="A2" s="368" t="s">
        <v>123</v>
      </c>
      <c r="B2" s="368" t="s">
        <v>264</v>
      </c>
      <c r="C2" s="354" t="s">
        <v>292</v>
      </c>
      <c r="D2" s="354" t="s">
        <v>103</v>
      </c>
      <c r="E2" s="351" t="s">
        <v>104</v>
      </c>
      <c r="F2" s="352"/>
      <c r="G2" s="352"/>
      <c r="H2" s="353"/>
      <c r="I2" s="365" t="s">
        <v>291</v>
      </c>
    </row>
    <row r="3" spans="1:12" x14ac:dyDescent="0.2">
      <c r="A3" s="368"/>
      <c r="B3" s="368"/>
      <c r="C3" s="367"/>
      <c r="D3" s="367"/>
      <c r="E3" s="354" t="s">
        <v>70</v>
      </c>
      <c r="F3" s="351" t="s">
        <v>152</v>
      </c>
      <c r="G3" s="352"/>
      <c r="H3" s="353"/>
      <c r="I3" s="365"/>
    </row>
    <row r="4" spans="1:12" ht="67.5" customHeight="1" x14ac:dyDescent="0.2">
      <c r="A4" s="368"/>
      <c r="B4" s="354"/>
      <c r="C4" s="367"/>
      <c r="D4" s="367"/>
      <c r="E4" s="355"/>
      <c r="F4" s="103" t="s">
        <v>288</v>
      </c>
      <c r="G4" s="104" t="s">
        <v>128</v>
      </c>
      <c r="H4" s="105" t="s">
        <v>266</v>
      </c>
      <c r="I4" s="366"/>
    </row>
    <row r="5" spans="1:12" ht="11.25" customHeight="1" x14ac:dyDescent="0.2">
      <c r="A5" s="106" t="s">
        <v>73</v>
      </c>
      <c r="B5" s="106" t="s">
        <v>74</v>
      </c>
      <c r="C5" s="107">
        <v>1</v>
      </c>
      <c r="D5" s="107">
        <v>2</v>
      </c>
      <c r="E5" s="107">
        <v>3</v>
      </c>
      <c r="F5" s="107">
        <v>4</v>
      </c>
      <c r="G5" s="107">
        <v>5</v>
      </c>
      <c r="H5" s="107">
        <v>6</v>
      </c>
      <c r="I5" s="107">
        <v>7</v>
      </c>
    </row>
    <row r="6" spans="1:12" ht="15" customHeight="1" x14ac:dyDescent="0.2">
      <c r="A6" s="113">
        <v>1</v>
      </c>
      <c r="B6" s="114" t="s">
        <v>389</v>
      </c>
      <c r="C6" s="194">
        <f t="shared" ref="C6:I6" si="0">SUM(C7:C26)</f>
        <v>0</v>
      </c>
      <c r="D6" s="194">
        <f t="shared" si="0"/>
        <v>3</v>
      </c>
      <c r="E6" s="194">
        <f t="shared" si="0"/>
        <v>3</v>
      </c>
      <c r="F6" s="194">
        <f t="shared" si="0"/>
        <v>1</v>
      </c>
      <c r="G6" s="194">
        <f t="shared" si="0"/>
        <v>2</v>
      </c>
      <c r="H6" s="194">
        <f t="shared" si="0"/>
        <v>0</v>
      </c>
      <c r="I6" s="194">
        <f t="shared" si="0"/>
        <v>0</v>
      </c>
    </row>
    <row r="7" spans="1:12" ht="15" customHeight="1" x14ac:dyDescent="0.2">
      <c r="A7" s="113">
        <v>2</v>
      </c>
      <c r="B7" s="85" t="s">
        <v>289</v>
      </c>
      <c r="C7" s="195"/>
      <c r="D7" s="195"/>
      <c r="E7" s="195"/>
      <c r="F7" s="195"/>
      <c r="G7" s="195"/>
      <c r="H7" s="195"/>
      <c r="I7" s="195"/>
    </row>
    <row r="8" spans="1:12" ht="15" customHeight="1" x14ac:dyDescent="0.2">
      <c r="A8" s="113">
        <v>3</v>
      </c>
      <c r="B8" s="85" t="s">
        <v>240</v>
      </c>
      <c r="C8" s="195"/>
      <c r="D8" s="195">
        <v>2</v>
      </c>
      <c r="E8" s="195">
        <v>2</v>
      </c>
      <c r="F8" s="195">
        <v>1</v>
      </c>
      <c r="G8" s="195">
        <v>1</v>
      </c>
      <c r="H8" s="195"/>
      <c r="I8" s="195"/>
    </row>
    <row r="9" spans="1:12" ht="34.5" customHeight="1" x14ac:dyDescent="0.2">
      <c r="A9" s="113">
        <v>4</v>
      </c>
      <c r="B9" s="85" t="s">
        <v>241</v>
      </c>
      <c r="C9" s="195"/>
      <c r="D9" s="195"/>
      <c r="E9" s="195"/>
      <c r="F9" s="195"/>
      <c r="G9" s="195"/>
      <c r="H9" s="195"/>
      <c r="I9" s="195"/>
    </row>
    <row r="10" spans="1:12" ht="15" customHeight="1" x14ac:dyDescent="0.2">
      <c r="A10" s="113">
        <v>5</v>
      </c>
      <c r="B10" s="85" t="s">
        <v>242</v>
      </c>
      <c r="C10" s="195"/>
      <c r="D10" s="195"/>
      <c r="E10" s="195"/>
      <c r="F10" s="195"/>
      <c r="G10" s="195"/>
      <c r="H10" s="195"/>
      <c r="I10" s="195"/>
    </row>
    <row r="11" spans="1:12" ht="15" customHeight="1" x14ac:dyDescent="0.2">
      <c r="A11" s="113">
        <v>6</v>
      </c>
      <c r="B11" s="85" t="s">
        <v>243</v>
      </c>
      <c r="C11" s="195"/>
      <c r="D11" s="195"/>
      <c r="E11" s="195"/>
      <c r="F11" s="195"/>
      <c r="G11" s="195"/>
      <c r="H11" s="195"/>
      <c r="I11" s="195"/>
    </row>
    <row r="12" spans="1:12" ht="39.75" customHeight="1" x14ac:dyDescent="0.2">
      <c r="A12" s="113">
        <v>7</v>
      </c>
      <c r="B12" s="85" t="s">
        <v>244</v>
      </c>
      <c r="C12" s="195"/>
      <c r="D12" s="195"/>
      <c r="E12" s="195"/>
      <c r="F12" s="195"/>
      <c r="G12" s="195"/>
      <c r="H12" s="195"/>
      <c r="I12" s="195"/>
    </row>
    <row r="13" spans="1:12" ht="15" customHeight="1" x14ac:dyDescent="0.2">
      <c r="A13" s="113">
        <v>8</v>
      </c>
      <c r="B13" s="85" t="s">
        <v>290</v>
      </c>
      <c r="C13" s="195"/>
      <c r="D13" s="195"/>
      <c r="E13" s="195"/>
      <c r="F13" s="195"/>
      <c r="G13" s="195"/>
      <c r="H13" s="195"/>
      <c r="I13" s="195"/>
    </row>
    <row r="14" spans="1:12" ht="15" customHeight="1" x14ac:dyDescent="0.2">
      <c r="A14" s="113">
        <v>9</v>
      </c>
      <c r="B14" s="85" t="s">
        <v>245</v>
      </c>
      <c r="C14" s="195"/>
      <c r="D14" s="195"/>
      <c r="E14" s="195"/>
      <c r="F14" s="195"/>
      <c r="G14" s="195"/>
      <c r="H14" s="195"/>
      <c r="I14" s="195"/>
    </row>
    <row r="15" spans="1:12" ht="16.5" customHeight="1" x14ac:dyDescent="0.2">
      <c r="A15" s="113">
        <v>10</v>
      </c>
      <c r="B15" s="77" t="s">
        <v>246</v>
      </c>
      <c r="C15" s="195"/>
      <c r="D15" s="195"/>
      <c r="E15" s="195"/>
      <c r="F15" s="195"/>
      <c r="G15" s="195"/>
      <c r="H15" s="195"/>
      <c r="I15" s="195"/>
      <c r="J15" s="49"/>
      <c r="K15" s="49"/>
      <c r="L15" s="49"/>
    </row>
    <row r="16" spans="1:12" ht="18.75" customHeight="1" x14ac:dyDescent="0.2">
      <c r="A16" s="113">
        <v>11</v>
      </c>
      <c r="B16" s="77" t="s">
        <v>247</v>
      </c>
      <c r="C16" s="195"/>
      <c r="D16" s="195"/>
      <c r="E16" s="195"/>
      <c r="F16" s="195"/>
      <c r="G16" s="195"/>
      <c r="H16" s="195"/>
      <c r="I16" s="195"/>
      <c r="J16" s="49"/>
      <c r="K16" s="49"/>
      <c r="L16" s="49"/>
    </row>
    <row r="17" spans="1:12" ht="27" customHeight="1" x14ac:dyDescent="0.2">
      <c r="A17" s="113">
        <v>12</v>
      </c>
      <c r="B17" s="77" t="s">
        <v>248</v>
      </c>
      <c r="C17" s="195"/>
      <c r="D17" s="195"/>
      <c r="E17" s="195"/>
      <c r="F17" s="195"/>
      <c r="G17" s="195"/>
      <c r="H17" s="195"/>
      <c r="I17" s="195"/>
      <c r="J17" s="49"/>
      <c r="K17" s="49"/>
      <c r="L17" s="49"/>
    </row>
    <row r="18" spans="1:12" ht="15" customHeight="1" x14ac:dyDescent="0.2">
      <c r="A18" s="113">
        <v>13</v>
      </c>
      <c r="B18" s="77" t="s">
        <v>249</v>
      </c>
      <c r="C18" s="195"/>
      <c r="D18" s="195"/>
      <c r="E18" s="195"/>
      <c r="F18" s="195"/>
      <c r="G18" s="195"/>
      <c r="H18" s="195"/>
      <c r="I18" s="195"/>
      <c r="J18" s="49"/>
      <c r="K18" s="49"/>
      <c r="L18" s="49"/>
    </row>
    <row r="19" spans="1:12" ht="15" customHeight="1" x14ac:dyDescent="0.2">
      <c r="A19" s="113">
        <v>14</v>
      </c>
      <c r="B19" s="58" t="s">
        <v>53</v>
      </c>
      <c r="C19" s="195"/>
      <c r="D19" s="195"/>
      <c r="E19" s="195"/>
      <c r="F19" s="195"/>
      <c r="G19" s="195"/>
      <c r="H19" s="195"/>
      <c r="I19" s="195"/>
      <c r="J19" s="49"/>
      <c r="K19" s="49"/>
      <c r="L19" s="49"/>
    </row>
    <row r="20" spans="1:12" ht="17.25" customHeight="1" x14ac:dyDescent="0.2">
      <c r="A20" s="113">
        <v>15</v>
      </c>
      <c r="B20" s="58" t="s">
        <v>54</v>
      </c>
      <c r="C20" s="195"/>
      <c r="D20" s="195"/>
      <c r="E20" s="195"/>
      <c r="F20" s="195"/>
      <c r="G20" s="195"/>
      <c r="H20" s="195"/>
      <c r="I20" s="195"/>
      <c r="J20" s="49"/>
      <c r="K20" s="49"/>
      <c r="L20" s="49"/>
    </row>
    <row r="21" spans="1:12" ht="18" customHeight="1" x14ac:dyDescent="0.2">
      <c r="A21" s="113">
        <v>16</v>
      </c>
      <c r="B21" s="58" t="s">
        <v>250</v>
      </c>
      <c r="C21" s="195"/>
      <c r="D21" s="195"/>
      <c r="E21" s="195"/>
      <c r="F21" s="195"/>
      <c r="G21" s="195"/>
      <c r="H21" s="195"/>
      <c r="I21" s="195"/>
      <c r="J21" s="49"/>
      <c r="K21" s="49"/>
      <c r="L21" s="49"/>
    </row>
    <row r="22" spans="1:12" ht="27.75" customHeight="1" x14ac:dyDescent="0.2">
      <c r="A22" s="113">
        <v>17</v>
      </c>
      <c r="B22" s="58" t="s">
        <v>251</v>
      </c>
      <c r="C22" s="195"/>
      <c r="D22" s="195">
        <v>1</v>
      </c>
      <c r="E22" s="195">
        <v>1</v>
      </c>
      <c r="F22" s="195"/>
      <c r="G22" s="195">
        <v>1</v>
      </c>
      <c r="H22" s="195"/>
      <c r="I22" s="195"/>
      <c r="J22" s="49"/>
      <c r="K22" s="49"/>
      <c r="L22" s="49"/>
    </row>
    <row r="23" spans="1:12" ht="18" customHeight="1" x14ac:dyDescent="0.2">
      <c r="A23" s="113">
        <v>18</v>
      </c>
      <c r="B23" s="58" t="s">
        <v>252</v>
      </c>
      <c r="C23" s="195"/>
      <c r="D23" s="195"/>
      <c r="E23" s="195"/>
      <c r="F23" s="195"/>
      <c r="G23" s="195"/>
      <c r="H23" s="195"/>
      <c r="I23" s="195"/>
      <c r="J23" s="49"/>
      <c r="K23" s="49"/>
      <c r="L23" s="49"/>
    </row>
    <row r="24" spans="1:12" ht="15" customHeight="1" x14ac:dyDescent="0.2">
      <c r="A24" s="113">
        <v>19</v>
      </c>
      <c r="B24" s="59" t="s">
        <v>56</v>
      </c>
      <c r="C24" s="195"/>
      <c r="D24" s="195"/>
      <c r="E24" s="195"/>
      <c r="F24" s="195"/>
      <c r="G24" s="195"/>
      <c r="H24" s="195"/>
      <c r="I24" s="195"/>
      <c r="J24" s="50"/>
      <c r="K24" s="50"/>
      <c r="L24" s="50"/>
    </row>
    <row r="25" spans="1:12" ht="15" customHeight="1" x14ac:dyDescent="0.2">
      <c r="A25" s="113">
        <v>20</v>
      </c>
      <c r="B25" s="59" t="s">
        <v>57</v>
      </c>
      <c r="C25" s="195"/>
      <c r="D25" s="195"/>
      <c r="E25" s="195"/>
      <c r="F25" s="195"/>
      <c r="G25" s="195"/>
      <c r="H25" s="195"/>
      <c r="I25" s="195"/>
      <c r="J25" s="50"/>
      <c r="K25" s="50"/>
      <c r="L25" s="50"/>
    </row>
    <row r="26" spans="1:12" ht="15" customHeight="1" x14ac:dyDescent="0.2">
      <c r="A26" s="113">
        <v>21</v>
      </c>
      <c r="B26" s="59" t="s">
        <v>55</v>
      </c>
      <c r="C26" s="195"/>
      <c r="D26" s="195"/>
      <c r="E26" s="195"/>
      <c r="F26" s="195"/>
      <c r="G26" s="195"/>
      <c r="H26" s="195"/>
      <c r="I26" s="195"/>
      <c r="J26" s="50"/>
      <c r="K26" s="50"/>
      <c r="L26" s="50"/>
    </row>
    <row r="27" spans="1:12" ht="15" customHeight="1" x14ac:dyDescent="0.2">
      <c r="A27" s="40"/>
      <c r="B27" s="40"/>
      <c r="C27" s="40"/>
      <c r="D27" s="40"/>
      <c r="E27" s="40"/>
      <c r="F27" s="40"/>
      <c r="G27" s="40"/>
      <c r="H27" s="40"/>
      <c r="I27" s="40"/>
    </row>
    <row r="28" spans="1:12" ht="15" customHeight="1" x14ac:dyDescent="0.2">
      <c r="A28" s="40"/>
      <c r="B28" s="40"/>
      <c r="C28" s="40"/>
      <c r="D28" s="40"/>
      <c r="E28" s="40"/>
      <c r="F28" s="40"/>
      <c r="G28" s="40"/>
      <c r="H28" s="40"/>
      <c r="I28" s="40"/>
    </row>
    <row r="29" spans="1:12" ht="15" customHeight="1" x14ac:dyDescent="0.2">
      <c r="A29" s="40"/>
      <c r="B29" s="40"/>
      <c r="C29" s="40"/>
      <c r="D29" s="40"/>
      <c r="E29" s="40"/>
      <c r="F29" s="40"/>
      <c r="G29" s="40"/>
      <c r="H29" s="40"/>
      <c r="I29" s="40"/>
    </row>
    <row r="30" spans="1:12" ht="15" customHeight="1" x14ac:dyDescent="0.2">
      <c r="A30" s="40"/>
      <c r="B30" s="40"/>
      <c r="C30" s="40"/>
      <c r="D30" s="40"/>
      <c r="E30" s="40"/>
      <c r="F30" s="40"/>
      <c r="G30" s="40"/>
      <c r="H30" s="40"/>
      <c r="I30" s="40"/>
    </row>
    <row r="31" spans="1:12" ht="15" customHeight="1" x14ac:dyDescent="0.2">
      <c r="A31" s="40"/>
      <c r="B31" s="40"/>
      <c r="C31" s="40"/>
      <c r="D31" s="40"/>
      <c r="E31" s="40"/>
      <c r="F31" s="40"/>
      <c r="G31" s="40"/>
      <c r="H31" s="40"/>
      <c r="I31" s="40"/>
    </row>
    <row r="32" spans="1:12" ht="15" customHeight="1" x14ac:dyDescent="0.2">
      <c r="A32" s="40"/>
      <c r="B32" s="40"/>
      <c r="C32" s="40"/>
      <c r="D32" s="40"/>
      <c r="E32" s="40"/>
      <c r="F32" s="40"/>
      <c r="G32" s="40"/>
      <c r="H32" s="40"/>
      <c r="I32" s="40"/>
    </row>
    <row r="33" spans="1:9" ht="15" customHeight="1" x14ac:dyDescent="0.2">
      <c r="A33" s="40"/>
      <c r="B33" s="40"/>
      <c r="C33" s="40"/>
      <c r="D33" s="40"/>
      <c r="E33" s="40"/>
      <c r="F33" s="40"/>
      <c r="G33" s="40"/>
      <c r="H33" s="40"/>
      <c r="I33" s="40"/>
    </row>
    <row r="34" spans="1:9" ht="15" customHeight="1" x14ac:dyDescent="0.2">
      <c r="A34" s="40"/>
      <c r="B34" s="40"/>
      <c r="C34" s="40"/>
      <c r="D34" s="40"/>
      <c r="E34" s="40"/>
      <c r="F34" s="40"/>
      <c r="G34" s="40"/>
      <c r="H34" s="40"/>
      <c r="I34" s="40"/>
    </row>
    <row r="35" spans="1:9" ht="15" customHeight="1" x14ac:dyDescent="0.2">
      <c r="A35" s="40"/>
      <c r="B35" s="40"/>
      <c r="C35" s="40"/>
      <c r="D35" s="40"/>
      <c r="E35" s="40"/>
      <c r="F35" s="40"/>
      <c r="G35" s="40"/>
      <c r="H35" s="40"/>
      <c r="I35" s="40"/>
    </row>
    <row r="36" spans="1:9" ht="15" customHeight="1" x14ac:dyDescent="0.2">
      <c r="A36" s="40"/>
      <c r="B36" s="40"/>
      <c r="C36" s="40"/>
      <c r="D36" s="40"/>
      <c r="E36" s="40"/>
      <c r="F36" s="40"/>
      <c r="G36" s="40"/>
      <c r="H36" s="40"/>
      <c r="I36" s="40"/>
    </row>
    <row r="37" spans="1:9" ht="15" customHeight="1" x14ac:dyDescent="0.2">
      <c r="A37" s="40"/>
      <c r="B37" s="40"/>
      <c r="C37" s="40"/>
      <c r="D37" s="40"/>
      <c r="E37" s="40"/>
      <c r="F37" s="40"/>
      <c r="G37" s="40"/>
      <c r="H37" s="40"/>
      <c r="I37" s="40"/>
    </row>
    <row r="38" spans="1:9" ht="15" customHeight="1" x14ac:dyDescent="0.2">
      <c r="A38" s="40"/>
      <c r="B38" s="40"/>
      <c r="C38" s="40"/>
      <c r="D38" s="40"/>
      <c r="E38" s="40"/>
      <c r="F38" s="40"/>
      <c r="G38" s="40"/>
      <c r="H38" s="40"/>
      <c r="I38" s="40"/>
    </row>
    <row r="39" spans="1:9" ht="15" customHeight="1" x14ac:dyDescent="0.2">
      <c r="A39" s="40"/>
      <c r="B39" s="40"/>
      <c r="C39" s="40"/>
      <c r="D39" s="40"/>
      <c r="E39" s="40"/>
      <c r="F39" s="40"/>
      <c r="G39" s="40"/>
      <c r="H39" s="40"/>
      <c r="I39" s="40"/>
    </row>
    <row r="40" spans="1:9" ht="15" customHeight="1" x14ac:dyDescent="0.2">
      <c r="A40" s="40"/>
      <c r="B40" s="40"/>
      <c r="C40" s="40"/>
      <c r="D40" s="40"/>
      <c r="E40" s="40"/>
      <c r="F40" s="40"/>
      <c r="G40" s="40"/>
      <c r="H40" s="40"/>
      <c r="I40" s="40"/>
    </row>
    <row r="41" spans="1:9" ht="15" customHeight="1" x14ac:dyDescent="0.2">
      <c r="A41" s="40"/>
      <c r="B41" s="40"/>
      <c r="C41" s="40"/>
      <c r="D41" s="40"/>
      <c r="E41" s="40"/>
      <c r="F41" s="40"/>
      <c r="G41" s="40"/>
      <c r="H41" s="40"/>
      <c r="I41" s="40"/>
    </row>
    <row r="42" spans="1:9" ht="15" customHeight="1" x14ac:dyDescent="0.2">
      <c r="A42" s="40"/>
      <c r="B42" s="40"/>
      <c r="C42" s="40"/>
      <c r="D42" s="40"/>
      <c r="E42" s="40"/>
      <c r="F42" s="40"/>
      <c r="G42" s="40"/>
      <c r="H42" s="40"/>
      <c r="I42" s="40"/>
    </row>
    <row r="43" spans="1:9" ht="15" customHeight="1" x14ac:dyDescent="0.2">
      <c r="A43" s="40"/>
      <c r="B43" s="40"/>
      <c r="C43" s="40"/>
      <c r="D43" s="40"/>
      <c r="E43" s="40"/>
      <c r="F43" s="40"/>
      <c r="G43" s="40"/>
      <c r="H43" s="40"/>
      <c r="I43" s="40"/>
    </row>
    <row r="44" spans="1:9" ht="15" customHeight="1" x14ac:dyDescent="0.2">
      <c r="A44" s="40"/>
      <c r="B44" s="40"/>
      <c r="C44" s="40"/>
      <c r="D44" s="40"/>
      <c r="E44" s="40"/>
      <c r="F44" s="40"/>
      <c r="G44" s="40"/>
      <c r="H44" s="40"/>
      <c r="I44" s="40"/>
    </row>
    <row r="45" spans="1:9" ht="15" customHeight="1"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oddFooter>&amp;R&amp;P&amp;C&amp;CФорма № Зведений- 1-1, Підрозділ: ТУ ДСА України в Хмельницькій областi, Початок періоду: 01.01.2016, Кінець періоду: 30.06.2016&amp;LB095D72C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2015-12-10T14:21:22Z</cp:lastPrinted>
  <dcterms:created xsi:type="dcterms:W3CDTF">2015-09-09T11:45:10Z</dcterms:created>
  <dcterms:modified xsi:type="dcterms:W3CDTF">2021-07-28T08:05:05Z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Зведений- 1-1_10022_2.2016</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295041</vt:i4>
  </property>
  <property fmtid="{D5CDD505-2E9C-101B-9397-08002B2CF9AE}" pid="7" name="Тип звіту">
    <vt:lpwstr>Зведений- 1-1</vt:lpwstr>
  </property>
  <property fmtid="{D5CDD505-2E9C-101B-9397-08002B2CF9AE}" pid="8" name="К.Cума">
    <vt:lpwstr>B095D72C</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01.01.2016</vt:lpwstr>
  </property>
  <property fmtid="{D5CDD505-2E9C-101B-9397-08002B2CF9AE}" pid="13" name="Кінець періоду">
    <vt:lpwstr>30.06.2016</vt:lpwstr>
  </property>
  <property fmtid="{D5CDD505-2E9C-101B-9397-08002B2CF9AE}" pid="14" name="Період">
    <vt:lpwstr>перше півріччя 2016 року</vt:lpwstr>
  </property>
  <property fmtid="{D5CDD505-2E9C-101B-9397-08002B2CF9AE}" pid="15" name="К.Сума шаблону">
    <vt:lpwstr>0F9E6709</vt:lpwstr>
  </property>
  <property fmtid="{D5CDD505-2E9C-101B-9397-08002B2CF9AE}" pid="16" name="Версія БД">
    <vt:lpwstr>3.16.0.500</vt:lpwstr>
  </property>
</Properties>
</file>