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20" yWindow="120" windowWidth="19320" windowHeight="8280" activeTab="3"/>
  </bookViews>
  <sheets>
    <sheet name="розділ 1" sheetId="3" r:id="rId1"/>
    <sheet name="розділ 2" sheetId="5" r:id="rId2"/>
    <sheet name="розділ 2-1" sheetId="7" r:id="rId3"/>
    <sheet name="титульний" sheetId="6" r:id="rId4"/>
  </sheets>
  <definedNames>
    <definedName name="_xlnm.Print_Titles" localSheetId="0">'розділ 1'!$A:$B,'розділ 1'!$2:$5</definedName>
  </definedNames>
  <calcPr calcId="145621" calcMode="manual" fullCalcOnLoad="1"/>
</workbook>
</file>

<file path=xl/calcChain.xml><?xml version="1.0" encoding="utf-8"?>
<calcChain xmlns="http://schemas.openxmlformats.org/spreadsheetml/2006/main">
  <c r="E4" i="7" l="1"/>
  <c r="F4" i="7"/>
  <c r="E5" i="5"/>
  <c r="F5" i="5"/>
  <c r="C18" i="3"/>
  <c r="C6" i="3"/>
  <c r="D18" i="3"/>
  <c r="D6" i="3"/>
  <c r="E18" i="3"/>
  <c r="E6" i="3"/>
  <c r="F18" i="3"/>
  <c r="F6" i="3"/>
  <c r="G18" i="3"/>
  <c r="G6" i="3"/>
  <c r="H18" i="3"/>
  <c r="H6" i="3"/>
  <c r="I18" i="3"/>
  <c r="I6" i="3"/>
  <c r="J18" i="3"/>
  <c r="J6" i="3"/>
  <c r="K18" i="3"/>
  <c r="K6" i="3"/>
  <c r="K53" i="3" s="1"/>
  <c r="L18" i="3"/>
  <c r="L6" i="3"/>
  <c r="C25" i="3"/>
  <c r="D25" i="3"/>
  <c r="E25" i="3"/>
  <c r="F25" i="3"/>
  <c r="G25" i="3"/>
  <c r="H25" i="3"/>
  <c r="I25" i="3"/>
  <c r="J25" i="3"/>
  <c r="K25" i="3"/>
  <c r="L25" i="3"/>
  <c r="C35" i="3"/>
  <c r="C34" i="3"/>
  <c r="D35" i="3"/>
  <c r="D34" i="3"/>
  <c r="E35" i="3"/>
  <c r="E34" i="3"/>
  <c r="F35" i="3"/>
  <c r="F34" i="3"/>
  <c r="G35" i="3"/>
  <c r="G34" i="3"/>
  <c r="G53" i="3" s="1"/>
  <c r="H35" i="3"/>
  <c r="H34" i="3"/>
  <c r="I35" i="3"/>
  <c r="I34" i="3"/>
  <c r="J35" i="3"/>
  <c r="J34" i="3"/>
  <c r="K35" i="3"/>
  <c r="K34" i="3"/>
  <c r="L35" i="3"/>
  <c r="L34" i="3"/>
  <c r="C45" i="3"/>
  <c r="D45" i="3"/>
  <c r="E45" i="3"/>
  <c r="F45" i="3"/>
  <c r="G45" i="3"/>
  <c r="H45" i="3"/>
  <c r="I45" i="3"/>
  <c r="J45" i="3"/>
  <c r="K45" i="3"/>
  <c r="L45" i="3"/>
  <c r="I53" i="3"/>
  <c r="E53" i="3"/>
  <c r="C53" i="3"/>
  <c r="L53" i="3"/>
  <c r="J53" i="3"/>
  <c r="H53" i="3"/>
  <c r="F53" i="3"/>
  <c r="D53" i="3"/>
</calcChain>
</file>

<file path=xl/sharedStrings.xml><?xml version="1.0" encoding="utf-8"?>
<sst xmlns="http://schemas.openxmlformats.org/spreadsheetml/2006/main" count="182" uniqueCount="153">
  <si>
    <t>№ 
з/п</t>
  </si>
  <si>
    <t>позовної заяви немайнового характеру</t>
  </si>
  <si>
    <t>позовної заяви про відшкодування моральної шкоди</t>
  </si>
  <si>
    <t>А</t>
  </si>
  <si>
    <t>Б</t>
  </si>
  <si>
    <t>позовної заяви майнового характеру</t>
  </si>
  <si>
    <t>Повернено судового збору</t>
  </si>
  <si>
    <t>Кількість заяв (скарг)</t>
  </si>
  <si>
    <t>Сума судового збору, грн.</t>
  </si>
  <si>
    <t>інваліди I та II груп, законні представники дітей-інвалідів і недієздатних інвалідів I та II груп</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</si>
  <si>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</si>
  <si>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</si>
  <si>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</si>
  <si>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</si>
  <si>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</si>
  <si>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</si>
  <si>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</si>
  <si>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</si>
  <si>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</si>
  <si>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</si>
  <si>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</si>
  <si>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</si>
  <si>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</si>
  <si>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</si>
  <si>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</si>
  <si>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Розрахункова сума судового збору, грн.</t>
  </si>
  <si>
    <t>Сума фактично сплаченого судового збору, грн.</t>
  </si>
  <si>
    <t>Фактично сплачено судового збору, всього</t>
  </si>
  <si>
    <t>заяви про затвердження плану санації до порушення провадження у справі про банкрутство</t>
  </si>
  <si>
    <t>заяви про порушення справи про банкрутство</t>
  </si>
  <si>
    <t>апеляційної  скарги на ухвалу суду, заяви про приєднання до апеляційної скарги на ухвалу суду</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</si>
  <si>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</si>
  <si>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</si>
  <si>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</si>
  <si>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аліментів</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</si>
  <si>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</si>
  <si>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</si>
  <si>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</si>
  <si>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громадяни, віднесені до 1 та 2 категорій постраждалих внаслідок Чорнобильської катастрофи</t>
  </si>
  <si>
    <t>про уточнення списку виборців</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</si>
  <si>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</si>
  <si>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позови в порядку, визначеному статтею 12 Закону України "Про біженців та осіб, які потребують додаткового або тимчасового захисту"</t>
  </si>
  <si>
    <t>позовної заяви про розірвання шлюбу</t>
  </si>
  <si>
    <t>позовної заяви про поділ майна при розірванні шлюбу</t>
  </si>
  <si>
    <t>Розділ 1. Відомості щодо справляння судового збору</t>
  </si>
  <si>
    <t>Звітність</t>
  </si>
  <si>
    <t>(період)</t>
  </si>
  <si>
    <t>Подають</t>
  </si>
  <si>
    <t>Терміни подання</t>
  </si>
  <si>
    <t>районні, районні у містах, міські, міськрайонні суди – територіальному управлінню Державної судової адміністрації України</t>
  </si>
  <si>
    <t>ЗАТВЕРДЖЕНО</t>
  </si>
  <si>
    <t>Наказ Державної судової адміністрації України</t>
  </si>
  <si>
    <t xml:space="preserve">територіальні управління Державної судової </t>
  </si>
  <si>
    <t xml:space="preserve">адміністрації України; копію – органу державної </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</si>
  <si>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</si>
  <si>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</si>
  <si>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</si>
  <si>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</si>
  <si>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</si>
  <si>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</si>
  <si>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</si>
  <si>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</si>
  <si>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</si>
  <si>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ЗВІТ ПРО СПРАВЛЯННЯ, ЗВІЛЬНЕННЯ ВІД СПЛАТИ ТА ПОВЕРНЕННЯ СУДОВОГО ЗБОРУ В МІСЦЕВИХ ТА АПЕЛЯЦІЙНИХ СУДАХ</t>
  </si>
  <si>
    <t>Форма № 10</t>
  </si>
  <si>
    <t xml:space="preserve">періодичність (квартальна, піврічна, 9 місяців, річна) </t>
  </si>
  <si>
    <t xml:space="preserve">на 5-й день після звітного періоду </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</si>
  <si>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</si>
  <si>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</si>
  <si>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на 10-й день після</t>
  </si>
  <si>
    <t>на 30-й день після</t>
  </si>
  <si>
    <t>апеляційні  суди – Державній судовій адміністрації України</t>
  </si>
  <si>
    <t>Розрахункова сума судового збору</t>
  </si>
  <si>
    <t>адміністрації України – Державній судовій</t>
  </si>
  <si>
    <t>від 21.12.2012 № 172</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</si>
  <si>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</si>
  <si>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</si>
  <si>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</si>
  <si>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про відшкодування шкоди, заподіяної каліцтвом або іншим ушкодженням здоров'я, а також смертю фізичної особи</t>
  </si>
  <si>
    <t xml:space="preserve">(підпис)    </t>
  </si>
  <si>
    <t>про стягнення заробітної плати, поновлення на роботі та за іншими вимогами, що випливають із трудових правовідносин</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</si>
  <si>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</si>
  <si>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</si>
  <si>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щодо спорів, пов'язаних з розглядом питань стосовно захисту прав і законних інтересів особи під час надання психіатричної допомоги</t>
  </si>
  <si>
    <t>*) заповнюють місцеві загальні і апеляційні суди</t>
  </si>
  <si>
    <t>**) заповнюють суди, що розглядають справи в порядку адміністративного судочинства</t>
  </si>
  <si>
    <t xml:space="preserve">Кількість заяв (скарг), судових рішень, у яких справляється судовий збір у звітному періоді </t>
  </si>
  <si>
    <t xml:space="preserve">Присуджено до стягнення судового збору за рішенням суду в Державний бюджет </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</si>
  <si>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</si>
  <si>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</si>
  <si>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(ПІБ)    </t>
  </si>
  <si>
    <t>Телефон:</t>
  </si>
  <si>
    <t>Факс:</t>
  </si>
  <si>
    <t>Адреса електронної пошти:</t>
  </si>
  <si>
    <t>(у редакції наказу Державної судової адміністрації України від 07.08.2015 № 126)</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</si>
  <si>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</si>
  <si>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</si>
  <si>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</si>
  <si>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</si>
  <si>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</si>
  <si>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</si>
  <si>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</si>
  <si>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</si>
  <si>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</si>
  <si>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</si>
  <si>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</si>
  <si>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</si>
  <si>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</si>
  <si>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</si>
  <si>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</si>
  <si>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</si>
  <si>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Звільнено від сплати судового збору, зменшено розмір судового збору (статті 5 та  8 Закону України "Про судовий збір")</t>
  </si>
  <si>
    <t>1. За подання до суду *), усього (сума рядків 2, 5, 8-10, 13, 16, 17):</t>
  </si>
  <si>
    <t>Найменування документа і дії, за яку справляється судовий збір</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</si>
  <si>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</si>
  <si>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</si>
  <si>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</si>
  <si>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</si>
  <si>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</si>
  <si>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</si>
  <si>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</si>
  <si>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</si>
  <si>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позовної заяви про захист честі та гідності фізичної особи, ділової репутації фізичної або юридичної особи, а саме:</t>
  </si>
  <si>
    <t>апеляційної скарги на ухвалу суду; заяви про приєднання до апеляційної скарги на ухвалу суду:</t>
  </si>
  <si>
    <t xml:space="preserve">2. За подання до господарського суду </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</si>
  <si>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</si>
  <si>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</si>
  <si>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</si>
  <si>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</si>
  <si>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5. Судом ухвалено постанову про накладення адміністративного стягнення ****)</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</si>
  <si>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</si>
  <si>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</si>
  <si>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</si>
  <si>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</si>
  <si>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</si>
  <si>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</si>
  <si>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</si>
  <si>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</si>
  <si>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</si>
  <si>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за виготовлення копій документів, долучених до справи</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</si>
  <si>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</si>
  <si>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3. За подання до адміністративного суду **), усього (сума рядків 30, 37-39):</t>
  </si>
  <si>
    <t/>
  </si>
  <si>
    <t>І.І. Приступа</t>
  </si>
  <si>
    <t>О.М. Мельник</t>
  </si>
  <si>
    <t>(0382)65-82-97</t>
  </si>
  <si>
    <t>stat2@km.court.gov.ua</t>
  </si>
  <si>
    <t>12 січня 2017 року</t>
  </si>
  <si>
    <t>2016 рік</t>
  </si>
  <si>
    <t>ТУ ДСА України в Хмельницькій областi</t>
  </si>
  <si>
    <t>29000. Хмельницька область.м. Хмельницький</t>
  </si>
  <si>
    <t>вул. Соборна</t>
  </si>
  <si>
    <r>
      <t xml:space="preserve">УСЬОГО </t>
    </r>
    <r>
      <rPr>
        <b/>
        <i/>
        <sz val="10"/>
        <rFont val="Times New Roman"/>
        <family val="1"/>
        <charset val="204"/>
      </rPr>
      <t>(сума рядків 1, 20, 29, 40, 47)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</si>
</sst>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3" formatCode="_(* #,##0.00_);_(* \(#,##0.00\);_(* &quot;-&quot;??_);_(@_)"/>
  </numFmts>
  <fonts count="24" x14ac:knownFonts="1">
    <font>
      <sz val="10"/>
      <name val="Arial"/>
    </font>
    <font>
      <sz val="10"/>
      <name val="Arial"/>
    </font>
    <font>
      <sz val="10"/>
      <name val="Arial"/>
      <family val="2"/>
      <charset val="204"/>
    </font>
    <font>
      <sz val="9"/>
      <name val="Times New Roman"/>
      <family val="1"/>
      <charset val="204"/>
    </font>
    <font>
      <b/>
      <sz val="11"/>
      <name val="Times New Roman"/>
      <family val="1"/>
      <charset val="204"/>
    </font>
    <font>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b/>
      <sz val="10"/>
      <name val="Times New Roman"/>
      <family val="1"/>
      <charset val="204"/>
    </font>
    <font>
      <sz val="10"/>
      <name val="Arial"/>
      <family val="2"/>
      <charset val="204"/>
    </font>
    <font>
      <i/>
      <sz val="8"/>
      <name val="Times New Roman"/>
      <family val="1"/>
      <charset val="204"/>
    </font>
    <font>
      <i/>
      <sz val="10"/>
      <name val="Times New Roman"/>
      <family val="1"/>
      <charset val="204"/>
    </font>
    <font>
      <sz val="10"/>
      <name val="Arial"/>
      <family val="2"/>
      <charset val="204"/>
    </font>
    <font>
      <sz val="11"/>
      <name val="Arial"/>
      <family val="2"/>
      <charset val="204"/>
    </font>
    <font>
      <sz val="8"/>
      <name val="Times New Roman"/>
      <family val="1"/>
      <charset val="204"/>
    </font>
    <font>
      <i/>
      <sz val="10"/>
      <name val="Times New Roman"/>
      <family val="1"/>
    </font>
    <font>
      <b/>
      <sz val="9"/>
      <name val="Times New Roman"/>
      <family val="1"/>
      <charset val="204"/>
    </font>
    <font>
      <sz val="12"/>
      <name val="Times New Roman"/>
      <family val="1"/>
      <charset val="204"/>
    </font>
    <font>
      <sz val="10"/>
      <name val="Arial"/>
      <family val="2"/>
      <charset val="204"/>
    </font>
    <font>
      <b/>
      <i/>
      <sz val="10"/>
      <name val="Times New Roman"/>
      <family val="1"/>
      <charset val="204"/>
    </font>
    <font>
      <sz val="10"/>
      <color theme="1"/>
      <name val="Times New Roman"/>
      <family val="1"/>
      <charset val="204"/>
    </font>
    <font>
      <b/>
      <sz val="10"/>
      <color theme="1"/>
      <name val="Times New Roman"/>
      <family val="1"/>
      <charset val="204"/>
    </font>
    <font>
      <i/>
      <sz val="10"/>
      <color theme="1"/>
      <name val="Times New Roman"/>
      <family val="1"/>
      <charset val="204"/>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0" fillId="0" borderId="0"/>
    <xf numFmtId="0" fontId="2" fillId="0" borderId="0"/>
    <xf numFmtId="203" fontId="1" fillId="0" borderId="0" applyFont="0" applyFill="0" applyBorder="0" applyAlignment="0" applyProtection="0"/>
    <xf numFmtId="203" fontId="19" fillId="0" borderId="0" applyFont="0" applyFill="0" applyBorder="0" applyAlignment="0" applyProtection="0"/>
  </cellStyleXfs>
  <cellXfs count="192">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6" fillId="0" borderId="0" xfId="0" applyFont="1" applyAlignment="1">
      <alignment vertical="center" wrapText="1"/>
    </xf>
    <xf numFmtId="0" fontId="2" fillId="0" borderId="0" xfId="1" applyFont="1"/>
    <xf numFmtId="0" fontId="9" fillId="0" borderId="0" xfId="1" applyNumberFormat="1" applyFont="1" applyFill="1" applyBorder="1" applyAlignment="1" applyProtection="1">
      <alignment horizontal="center"/>
    </xf>
    <xf numFmtId="0" fontId="8" fillId="0" borderId="0" xfId="1" applyNumberFormat="1" applyFont="1" applyFill="1" applyBorder="1" applyAlignment="1" applyProtection="1"/>
    <xf numFmtId="0" fontId="11" fillId="0" borderId="1"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2" fillId="0" borderId="0" xfId="1" applyNumberFormat="1" applyFont="1" applyFill="1" applyBorder="1" applyAlignment="1" applyProtection="1"/>
    <xf numFmtId="0" fontId="2" fillId="0" borderId="2" xfId="1" applyNumberFormat="1" applyFont="1" applyFill="1" applyBorder="1" applyAlignment="1" applyProtection="1"/>
    <xf numFmtId="0" fontId="2" fillId="0" borderId="3" xfId="1" applyNumberFormat="1" applyFont="1" applyFill="1" applyBorder="1" applyAlignment="1" applyProtection="1"/>
    <xf numFmtId="0" fontId="9" fillId="0" borderId="4" xfId="1" applyNumberFormat="1" applyFont="1" applyFill="1" applyBorder="1" applyAlignment="1" applyProtection="1">
      <alignment horizontal="center"/>
    </xf>
    <xf numFmtId="0" fontId="2" fillId="0" borderId="5" xfId="1" applyNumberFormat="1" applyFont="1" applyFill="1" applyBorder="1" applyAlignment="1" applyProtection="1"/>
    <xf numFmtId="0" fontId="2" fillId="0" borderId="6" xfId="1" applyNumberFormat="1" applyFont="1" applyFill="1" applyBorder="1" applyAlignment="1" applyProtection="1"/>
    <xf numFmtId="0" fontId="12" fillId="0" borderId="0"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3" fillId="0" borderId="6"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3" fillId="0" borderId="6" xfId="1" applyNumberFormat="1" applyFont="1" applyFill="1" applyBorder="1" applyAlignment="1" applyProtection="1"/>
    <xf numFmtId="0" fontId="3" fillId="0" borderId="5" xfId="1" applyNumberFormat="1" applyFont="1" applyFill="1" applyBorder="1" applyAlignment="1" applyProtection="1"/>
    <xf numFmtId="0" fontId="3" fillId="0" borderId="0" xfId="1" applyNumberFormat="1" applyFont="1" applyFill="1" applyBorder="1" applyAlignment="1" applyProtection="1"/>
    <xf numFmtId="0" fontId="3" fillId="0" borderId="6" xfId="1" applyNumberFormat="1" applyFont="1" applyFill="1" applyBorder="1" applyAlignment="1" applyProtection="1">
      <alignment wrapText="1"/>
    </xf>
    <xf numFmtId="0" fontId="5" fillId="0" borderId="5" xfId="1" applyNumberFormat="1" applyFont="1" applyFill="1" applyBorder="1" applyAlignment="1" applyProtection="1"/>
    <xf numFmtId="0" fontId="5" fillId="0" borderId="0" xfId="1" applyNumberFormat="1" applyFont="1" applyFill="1" applyBorder="1" applyAlignment="1" applyProtection="1"/>
    <xf numFmtId="0" fontId="2" fillId="0" borderId="7" xfId="1" applyNumberFormat="1" applyFont="1" applyFill="1" applyBorder="1" applyAlignment="1" applyProtection="1"/>
    <xf numFmtId="0" fontId="2" fillId="0" borderId="8" xfId="1" applyNumberFormat="1" applyFont="1" applyFill="1" applyBorder="1" applyAlignment="1" applyProtection="1"/>
    <xf numFmtId="0" fontId="2" fillId="0" borderId="1" xfId="1" applyNumberFormat="1" applyFont="1" applyFill="1" applyBorder="1" applyAlignment="1" applyProtection="1"/>
    <xf numFmtId="0" fontId="9" fillId="0" borderId="9" xfId="1" applyNumberFormat="1" applyFont="1" applyFill="1" applyBorder="1" applyAlignment="1" applyProtection="1"/>
    <xf numFmtId="0" fontId="9" fillId="0" borderId="1" xfId="1" applyNumberFormat="1" applyFont="1" applyFill="1" applyBorder="1" applyAlignment="1" applyProtection="1"/>
    <xf numFmtId="0" fontId="2" fillId="0" borderId="10" xfId="1" applyNumberFormat="1" applyFont="1" applyFill="1" applyBorder="1" applyAlignment="1" applyProtection="1"/>
    <xf numFmtId="0" fontId="2" fillId="0" borderId="11" xfId="1" applyNumberFormat="1" applyFont="1" applyFill="1" applyBorder="1" applyAlignment="1" applyProtection="1"/>
    <xf numFmtId="0" fontId="2" fillId="0" borderId="6" xfId="1" applyFont="1" applyBorder="1"/>
    <xf numFmtId="0" fontId="3" fillId="0" borderId="12" xfId="1" applyNumberFormat="1" applyFont="1" applyFill="1" applyBorder="1" applyAlignment="1" applyProtection="1">
      <alignment wrapText="1"/>
    </xf>
    <xf numFmtId="0" fontId="12" fillId="0" borderId="9" xfId="1" applyNumberFormat="1" applyFont="1" applyFill="1" applyBorder="1" applyAlignment="1" applyProtection="1"/>
    <xf numFmtId="0" fontId="12" fillId="0" borderId="1" xfId="1" applyNumberFormat="1" applyFont="1" applyFill="1" applyBorder="1" applyAlignment="1" applyProtection="1"/>
    <xf numFmtId="0" fontId="2" fillId="0" borderId="5" xfId="1" applyFont="1" applyBorder="1"/>
    <xf numFmtId="0" fontId="2" fillId="0" borderId="0" xfId="1" applyFont="1" applyBorder="1"/>
    <xf numFmtId="0" fontId="2" fillId="0" borderId="3" xfId="1" applyFont="1" applyBorder="1"/>
    <xf numFmtId="0" fontId="6" fillId="0" borderId="0" xfId="0" applyFont="1" applyAlignment="1"/>
    <xf numFmtId="0" fontId="14" fillId="0" borderId="0" xfId="0" applyFont="1" applyBorder="1" applyAlignment="1">
      <alignment horizontal="center" wrapText="1"/>
    </xf>
    <xf numFmtId="0" fontId="15" fillId="0" borderId="0" xfId="0" applyFont="1" applyBorder="1" applyAlignment="1">
      <alignment horizontal="center" vertical="top"/>
    </xf>
    <xf numFmtId="49" fontId="15" fillId="0" borderId="0" xfId="0" applyNumberFormat="1" applyFont="1" applyBorder="1" applyAlignment="1">
      <alignment horizontal="center" vertical="top"/>
    </xf>
    <xf numFmtId="0" fontId="7" fillId="0" borderId="0" xfId="0" applyFont="1" applyBorder="1" applyAlignment="1">
      <alignment horizontal="center"/>
    </xf>
    <xf numFmtId="0" fontId="16" fillId="0" borderId="0" xfId="0" applyFont="1" applyAlignment="1">
      <alignment horizontal="left"/>
    </xf>
    <xf numFmtId="0" fontId="5" fillId="0" borderId="0" xfId="0" applyFont="1" applyAlignment="1">
      <alignment horizontal="left"/>
    </xf>
    <xf numFmtId="0" fontId="0" fillId="0" borderId="0" xfId="0" applyFont="1" applyAlignment="1">
      <alignment horizontal="left"/>
    </xf>
    <xf numFmtId="49" fontId="0" fillId="0" borderId="0" xfId="0" applyNumberFormat="1" applyAlignment="1"/>
    <xf numFmtId="0" fontId="5" fillId="0" borderId="0" xfId="0" applyFont="1" applyBorder="1" applyAlignment="1"/>
    <xf numFmtId="0" fontId="16" fillId="0" borderId="0" xfId="0" applyFont="1" applyAlignment="1"/>
    <xf numFmtId="49" fontId="5" fillId="0" borderId="0" xfId="0" applyNumberFormat="1" applyFont="1" applyAlignment="1">
      <alignment horizontal="left"/>
    </xf>
    <xf numFmtId="0" fontId="14" fillId="0" borderId="0" xfId="0" applyFont="1" applyBorder="1" applyAlignment="1">
      <alignment wrapText="1"/>
    </xf>
    <xf numFmtId="0" fontId="4" fillId="0" borderId="0" xfId="0" applyFont="1" applyBorder="1" applyAlignment="1">
      <alignment horizontal="left" wrapText="1"/>
    </xf>
    <xf numFmtId="0" fontId="4" fillId="0" borderId="0" xfId="0" applyFont="1" applyBorder="1" applyAlignment="1"/>
    <xf numFmtId="0" fontId="0" fillId="0" borderId="0" xfId="0" applyBorder="1"/>
    <xf numFmtId="49" fontId="5" fillId="0" borderId="0" xfId="0" applyNumberFormat="1" applyFont="1" applyBorder="1" applyAlignment="1"/>
    <xf numFmtId="49" fontId="5" fillId="0" borderId="0" xfId="0" applyNumberFormat="1" applyFont="1" applyBorder="1" applyAlignment="1">
      <alignment horizontal="left"/>
    </xf>
    <xf numFmtId="0" fontId="0" fillId="0" borderId="0" xfId="0" applyBorder="1" applyAlignment="1">
      <alignment horizontal="left"/>
    </xf>
    <xf numFmtId="0" fontId="5" fillId="0" borderId="0" xfId="0" applyFont="1" applyBorder="1"/>
    <xf numFmtId="0" fontId="0" fillId="0" borderId="0" xfId="0" applyFont="1" applyBorder="1"/>
    <xf numFmtId="0" fontId="0" fillId="0" borderId="0" xfId="0" applyBorder="1" applyAlignment="1">
      <alignment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horizontal="right" vertical="top"/>
    </xf>
    <xf numFmtId="49" fontId="7" fillId="0" borderId="0" xfId="0" applyNumberFormat="1" applyFont="1" applyBorder="1" applyAlignment="1">
      <alignment horizontal="right"/>
    </xf>
    <xf numFmtId="0" fontId="7" fillId="0" borderId="4" xfId="0" applyFont="1" applyBorder="1" applyAlignment="1">
      <alignment horizontal="center" vertical="center"/>
    </xf>
    <xf numFmtId="0" fontId="5" fillId="0" borderId="4" xfId="0" applyFont="1" applyBorder="1" applyAlignment="1">
      <alignment horizontal="center" vertical="center"/>
    </xf>
    <xf numFmtId="0" fontId="3" fillId="0" borderId="0" xfId="0" applyFont="1" applyFill="1"/>
    <xf numFmtId="0" fontId="17" fillId="0" borderId="0" xfId="0" applyFont="1" applyFill="1"/>
    <xf numFmtId="0" fontId="3" fillId="0" borderId="0" xfId="0" applyFont="1" applyFill="1" applyBorder="1"/>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21" fillId="0" borderId="0" xfId="0" applyNumberFormat="1" applyFont="1" applyFill="1" applyBorder="1" applyAlignment="1" applyProtection="1"/>
    <xf numFmtId="1" fontId="3" fillId="0" borderId="0" xfId="0" applyNumberFormat="1" applyFont="1" applyFill="1" applyBorder="1"/>
    <xf numFmtId="1" fontId="3" fillId="0" borderId="0" xfId="0" applyNumberFormat="1" applyFont="1" applyFill="1"/>
    <xf numFmtId="0" fontId="18" fillId="0" borderId="0" xfId="0" applyFont="1" applyBorder="1" applyAlignment="1">
      <alignment horizontal="right" wrapText="1"/>
    </xf>
    <xf numFmtId="0" fontId="0" fillId="0" borderId="2" xfId="0" applyBorder="1" applyAlignment="1">
      <alignment horizontal="center" vertical="center" wrapText="1"/>
    </xf>
    <xf numFmtId="0" fontId="5" fillId="0" borderId="0" xfId="0" applyFont="1" applyBorder="1" applyAlignment="1">
      <alignment horizontal="center" vertical="center"/>
    </xf>
    <xf numFmtId="49" fontId="4" fillId="0" borderId="0" xfId="0" applyNumberFormat="1" applyFont="1" applyBorder="1" applyAlignment="1">
      <alignment wrapText="1"/>
    </xf>
    <xf numFmtId="49" fontId="6" fillId="0" borderId="0" xfId="0" applyNumberFormat="1" applyFont="1" applyBorder="1" applyAlignment="1">
      <alignment wrapText="1"/>
    </xf>
    <xf numFmtId="0" fontId="7" fillId="0" borderId="0" xfId="0" applyFont="1" applyBorder="1" applyAlignment="1"/>
    <xf numFmtId="49" fontId="5" fillId="0" borderId="0" xfId="0" applyNumberFormat="1" applyFont="1" applyBorder="1" applyAlignment="1">
      <alignment horizontal="left" vertical="center"/>
    </xf>
    <xf numFmtId="0" fontId="7" fillId="0" borderId="0" xfId="0" applyFont="1" applyBorder="1" applyAlignment="1">
      <alignment vertical="center" wrapText="1"/>
    </xf>
    <xf numFmtId="0" fontId="4" fillId="0" borderId="0" xfId="0" applyFont="1" applyBorder="1" applyAlignment="1">
      <alignment horizontal="right" wrapText="1"/>
    </xf>
    <xf numFmtId="0" fontId="6" fillId="0" borderId="0" xfId="0" applyFont="1" applyBorder="1" applyAlignment="1">
      <alignment horizontal="right" wrapText="1"/>
    </xf>
    <xf numFmtId="0" fontId="11" fillId="0" borderId="1" xfId="0" applyFont="1" applyBorder="1" applyAlignment="1">
      <alignment horizontal="center" vertical="top"/>
    </xf>
    <xf numFmtId="0" fontId="2" fillId="0" borderId="0" xfId="2" applyAlignment="1">
      <alignment vertical="center"/>
    </xf>
    <xf numFmtId="0" fontId="6" fillId="0" borderId="0" xfId="2" applyFont="1" applyAlignment="1">
      <alignment horizontal="left" vertical="center" wrapText="1"/>
    </xf>
    <xf numFmtId="0" fontId="2" fillId="0" borderId="0" xfId="2" applyAlignment="1">
      <alignment vertical="center" wrapText="1"/>
    </xf>
    <xf numFmtId="0" fontId="4" fillId="0" borderId="4" xfId="2" applyFont="1" applyBorder="1" applyAlignment="1">
      <alignment horizontal="center" vertical="center" wrapText="1"/>
    </xf>
    <xf numFmtId="0" fontId="9" fillId="0" borderId="4" xfId="2" applyFont="1" applyBorder="1" applyAlignment="1">
      <alignment horizontal="center" vertical="center" wrapText="1"/>
    </xf>
    <xf numFmtId="0" fontId="7" fillId="0" borderId="4" xfId="2" applyFont="1" applyBorder="1" applyAlignment="1">
      <alignment horizontal="center" vertical="center"/>
    </xf>
    <xf numFmtId="0" fontId="2" fillId="0" borderId="0" xfId="2"/>
    <xf numFmtId="0" fontId="4" fillId="0" borderId="0" xfId="2" applyFont="1" applyBorder="1" applyAlignment="1">
      <alignment wrapText="1"/>
    </xf>
    <xf numFmtId="0" fontId="4" fillId="0" borderId="0" xfId="2" applyFont="1" applyBorder="1" applyAlignment="1">
      <alignment horizontal="left" wrapText="1"/>
    </xf>
    <xf numFmtId="0" fontId="6" fillId="0" borderId="0" xfId="2" applyFont="1" applyAlignment="1"/>
    <xf numFmtId="0" fontId="14" fillId="0" borderId="0" xfId="2" applyFont="1" applyBorder="1" applyAlignment="1">
      <alignment horizontal="center" wrapText="1"/>
    </xf>
    <xf numFmtId="0" fontId="4" fillId="0" borderId="0" xfId="2" applyFont="1" applyBorder="1" applyAlignment="1"/>
    <xf numFmtId="49" fontId="15" fillId="0" borderId="0" xfId="2" applyNumberFormat="1" applyFont="1" applyBorder="1" applyAlignment="1">
      <alignment horizontal="center" vertical="top"/>
    </xf>
    <xf numFmtId="0" fontId="2" fillId="0" borderId="0" xfId="2" applyBorder="1"/>
    <xf numFmtId="0" fontId="16" fillId="0" borderId="0" xfId="2" applyFont="1" applyAlignment="1">
      <alignment horizontal="left"/>
    </xf>
    <xf numFmtId="0" fontId="5" fillId="0" borderId="0" xfId="2" applyFont="1" applyAlignment="1">
      <alignment horizontal="left"/>
    </xf>
    <xf numFmtId="0" fontId="2" fillId="0" borderId="0" xfId="2" applyFont="1" applyAlignment="1">
      <alignment horizontal="left"/>
    </xf>
    <xf numFmtId="49" fontId="5" fillId="0" borderId="0" xfId="2" applyNumberFormat="1" applyFont="1" applyBorder="1" applyAlignment="1"/>
    <xf numFmtId="49" fontId="2" fillId="0" borderId="0" xfId="2" applyNumberFormat="1" applyAlignment="1"/>
    <xf numFmtId="49" fontId="5" fillId="0" borderId="0" xfId="2" applyNumberFormat="1" applyFont="1" applyAlignment="1">
      <alignment horizontal="left"/>
    </xf>
    <xf numFmtId="0" fontId="2" fillId="0" borderId="0" xfId="2" applyBorder="1" applyAlignment="1">
      <alignment horizontal="left"/>
    </xf>
    <xf numFmtId="0" fontId="5" fillId="0" borderId="0" xfId="2" applyFont="1" applyBorder="1"/>
    <xf numFmtId="0" fontId="2" fillId="0" borderId="0" xfId="2" applyFont="1" applyBorder="1"/>
    <xf numFmtId="0" fontId="16" fillId="0" borderId="0" xfId="2" applyFont="1" applyAlignment="1"/>
    <xf numFmtId="0" fontId="2" fillId="0" borderId="0" xfId="2" applyBorder="1" applyAlignment="1">
      <alignment wrapText="1"/>
    </xf>
    <xf numFmtId="3" fontId="4" fillId="0" borderId="4" xfId="2" applyNumberFormat="1" applyFont="1" applyBorder="1" applyAlignment="1">
      <alignment horizontal="right" vertical="center" wrapText="1"/>
    </xf>
    <xf numFmtId="3" fontId="7" fillId="0" borderId="4" xfId="0" applyNumberFormat="1" applyFont="1" applyBorder="1" applyAlignment="1">
      <alignment horizontal="right" vertical="center" wrapText="1"/>
    </xf>
    <xf numFmtId="3" fontId="7" fillId="0" borderId="4" xfId="3" applyNumberFormat="1" applyFont="1" applyBorder="1" applyAlignment="1">
      <alignment horizontal="right" vertical="center" wrapText="1"/>
    </xf>
    <xf numFmtId="3" fontId="4" fillId="0" borderId="4" xfId="0" applyNumberFormat="1" applyFont="1" applyBorder="1" applyAlignment="1">
      <alignment horizontal="right" vertical="center" wrapText="1"/>
    </xf>
    <xf numFmtId="0" fontId="7" fillId="0" borderId="2" xfId="0" applyFont="1" applyBorder="1" applyAlignment="1">
      <alignment horizontal="center" vertical="top" wrapText="1"/>
    </xf>
    <xf numFmtId="0" fontId="9" fillId="0" borderId="0" xfId="0" applyFont="1" applyFill="1" applyAlignment="1"/>
    <xf numFmtId="1" fontId="9" fillId="0" borderId="0" xfId="0" applyNumberFormat="1" applyFont="1" applyFill="1" applyAlignment="1"/>
    <xf numFmtId="0" fontId="5" fillId="0" borderId="0" xfId="0" applyFont="1" applyFill="1"/>
    <xf numFmtId="0" fontId="9"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22" fillId="0" borderId="15" xfId="0" applyFont="1" applyFill="1" applyBorder="1" applyAlignment="1">
      <alignment horizontal="left" vertical="center" wrapText="1"/>
    </xf>
    <xf numFmtId="3" fontId="9" fillId="0" borderId="4" xfId="0" applyNumberFormat="1" applyFont="1" applyFill="1" applyBorder="1" applyAlignment="1">
      <alignment horizontal="right" vertical="center" wrapText="1"/>
    </xf>
    <xf numFmtId="0" fontId="5" fillId="0" borderId="15" xfId="0" applyFont="1" applyFill="1" applyBorder="1" applyAlignment="1">
      <alignment horizontal="left" vertical="center" wrapText="1"/>
    </xf>
    <xf numFmtId="3" fontId="5" fillId="0" borderId="4" xfId="0" applyNumberFormat="1" applyFont="1" applyFill="1" applyBorder="1" applyAlignment="1">
      <alignment horizontal="right" vertical="center" wrapText="1"/>
    </xf>
    <xf numFmtId="0" fontId="23" fillId="0" borderId="1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21" fillId="0" borderId="4" xfId="0" applyNumberFormat="1" applyFont="1" applyFill="1" applyBorder="1" applyAlignment="1" applyProtection="1">
      <alignment horizontal="center" vertical="center" wrapText="1"/>
    </xf>
    <xf numFmtId="0" fontId="22" fillId="0" borderId="4" xfId="0" applyNumberFormat="1" applyFont="1" applyFill="1" applyBorder="1" applyAlignment="1" applyProtection="1">
      <alignment horizontal="center" vertical="center" wrapText="1"/>
    </xf>
    <xf numFmtId="1" fontId="22" fillId="0" borderId="4" xfId="0" applyNumberFormat="1" applyFont="1" applyFill="1" applyBorder="1" applyAlignment="1" applyProtection="1">
      <alignment horizontal="center" vertical="center" wrapText="1"/>
    </xf>
    <xf numFmtId="0" fontId="9" fillId="0" borderId="0" xfId="0" applyFont="1" applyFill="1" applyAlignment="1">
      <alignment horizontal="left"/>
    </xf>
    <xf numFmtId="0" fontId="9" fillId="0" borderId="4" xfId="0" applyFont="1" applyFill="1" applyBorder="1" applyAlignment="1">
      <alignment horizontal="center" vertical="center" wrapText="1"/>
    </xf>
    <xf numFmtId="1" fontId="21" fillId="0" borderId="4" xfId="0" applyNumberFormat="1" applyFont="1" applyFill="1" applyBorder="1" applyAlignment="1" applyProtection="1">
      <alignment horizontal="center" vertical="center" wrapText="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8" fillId="0" borderId="0" xfId="0" applyFont="1" applyAlignment="1">
      <alignment horizontal="left" vertical="center" wrapText="1"/>
    </xf>
    <xf numFmtId="0" fontId="9" fillId="0" borderId="4" xfId="0" applyFont="1" applyBorder="1" applyAlignment="1">
      <alignment horizontal="left" vertical="center" wrapText="1"/>
    </xf>
    <xf numFmtId="49" fontId="7" fillId="0" borderId="14" xfId="0" applyNumberFormat="1" applyFont="1" applyBorder="1" applyAlignment="1">
      <alignment horizontal="left" vertical="center" wrapText="1"/>
    </xf>
    <xf numFmtId="0" fontId="5" fillId="0" borderId="13" xfId="2" applyFont="1" applyBorder="1" applyAlignment="1">
      <alignment horizontal="left" vertical="center" wrapText="1"/>
    </xf>
    <xf numFmtId="0" fontId="5" fillId="0" borderId="14" xfId="2" applyFont="1" applyBorder="1" applyAlignment="1">
      <alignment horizontal="left" vertical="center" wrapText="1"/>
    </xf>
    <xf numFmtId="0" fontId="5" fillId="0" borderId="15" xfId="2" applyFont="1" applyBorder="1" applyAlignment="1">
      <alignment horizontal="left" vertical="center" wrapText="1"/>
    </xf>
    <xf numFmtId="49" fontId="7" fillId="0" borderId="2" xfId="0" applyNumberFormat="1" applyFont="1" applyBorder="1" applyAlignment="1">
      <alignment horizontal="left" vertical="center" wrapText="1"/>
    </xf>
    <xf numFmtId="49" fontId="6" fillId="0" borderId="0" xfId="0" applyNumberFormat="1" applyFont="1" applyBorder="1" applyAlignment="1">
      <alignment horizontal="left"/>
    </xf>
    <xf numFmtId="49" fontId="4" fillId="0" borderId="0" xfId="0" applyNumberFormat="1" applyFont="1" applyBorder="1" applyAlignment="1">
      <alignment horizontal="left"/>
    </xf>
    <xf numFmtId="0" fontId="4" fillId="0" borderId="13"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9" fillId="0" borderId="13" xfId="2" applyFont="1" applyBorder="1" applyAlignment="1">
      <alignment horizontal="left" vertical="center" wrapText="1"/>
    </xf>
    <xf numFmtId="0" fontId="9" fillId="0" borderId="14" xfId="2" applyFont="1" applyBorder="1" applyAlignment="1">
      <alignment horizontal="left" vertical="center" wrapText="1"/>
    </xf>
    <xf numFmtId="0" fontId="9" fillId="0" borderId="15" xfId="2" applyFont="1" applyBorder="1" applyAlignment="1">
      <alignment horizontal="left" vertical="center" wrapText="1"/>
    </xf>
    <xf numFmtId="0" fontId="8" fillId="0" borderId="0"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center"/>
    </xf>
    <xf numFmtId="0" fontId="9" fillId="0" borderId="13" xfId="1" applyNumberFormat="1" applyFont="1" applyFill="1" applyBorder="1" applyAlignment="1" applyProtection="1">
      <alignment horizontal="center"/>
    </xf>
    <xf numFmtId="0" fontId="9" fillId="0" borderId="14" xfId="1" applyNumberFormat="1" applyFont="1" applyFill="1" applyBorder="1" applyAlignment="1" applyProtection="1">
      <alignment horizontal="center"/>
    </xf>
    <xf numFmtId="0" fontId="9" fillId="0" borderId="15"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5" fillId="0" borderId="2" xfId="1" applyNumberFormat="1" applyFont="1" applyFill="1" applyBorder="1" applyAlignment="1" applyProtection="1">
      <alignment horizontal="left" vertical="center"/>
    </xf>
    <xf numFmtId="0" fontId="5" fillId="0" borderId="8" xfId="1" applyNumberFormat="1" applyFont="1" applyFill="1" applyBorder="1" applyAlignment="1" applyProtection="1">
      <alignment horizontal="left" vertical="center"/>
    </xf>
    <xf numFmtId="0" fontId="8" fillId="0" borderId="2" xfId="1"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1" applyNumberFormat="1" applyFont="1" applyFill="1" applyBorder="1" applyAlignment="1" applyProtection="1">
      <alignment horizontal="left" vertical="center" wrapText="1"/>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11" fillId="0" borderId="5"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11" fillId="0" borderId="3" xfId="1" applyNumberFormat="1" applyFont="1" applyFill="1" applyBorder="1" applyAlignment="1" applyProtection="1">
      <alignment horizontal="center"/>
    </xf>
    <xf numFmtId="0" fontId="5" fillId="0" borderId="0" xfId="1" applyFont="1" applyBorder="1" applyAlignment="1">
      <alignment horizontal="center"/>
    </xf>
    <xf numFmtId="0" fontId="5" fillId="0" borderId="0" xfId="1" applyFont="1" applyAlignment="1">
      <alignment horizontal="center"/>
    </xf>
    <xf numFmtId="0" fontId="3" fillId="0" borderId="5" xfId="1" applyNumberFormat="1" applyFont="1" applyFill="1" applyBorder="1" applyAlignment="1" applyProtection="1">
      <alignment horizontal="left"/>
    </xf>
    <xf numFmtId="0" fontId="3" fillId="0" borderId="0" xfId="1" applyNumberFormat="1" applyFont="1" applyFill="1" applyBorder="1" applyAlignment="1" applyProtection="1">
      <alignment horizontal="left"/>
    </xf>
    <xf numFmtId="0" fontId="3" fillId="0" borderId="3" xfId="1" applyNumberFormat="1" applyFont="1" applyFill="1" applyBorder="1" applyAlignment="1" applyProtection="1">
      <alignment horizontal="left"/>
    </xf>
    <xf numFmtId="0" fontId="5" fillId="0" borderId="7" xfId="1" applyNumberFormat="1" applyFont="1" applyFill="1" applyBorder="1" applyAlignment="1" applyProtection="1">
      <alignment horizontal="left" vertical="center" wrapText="1"/>
    </xf>
    <xf numFmtId="0" fontId="3" fillId="0" borderId="6" xfId="1" applyNumberFormat="1" applyFont="1" applyFill="1" applyBorder="1" applyAlignment="1" applyProtection="1">
      <alignment horizontal="center" wrapText="1"/>
    </xf>
    <xf numFmtId="0" fontId="3" fillId="0" borderId="7" xfId="1" applyNumberFormat="1" applyFont="1" applyFill="1" applyBorder="1" applyAlignment="1" applyProtection="1">
      <alignment horizontal="left" wrapText="1"/>
    </xf>
    <xf numFmtId="0" fontId="3" fillId="0" borderId="2" xfId="1" applyNumberFormat="1" applyFont="1" applyFill="1" applyBorder="1" applyAlignment="1" applyProtection="1">
      <alignment horizontal="left" wrapText="1"/>
    </xf>
    <xf numFmtId="0" fontId="3" fillId="0" borderId="8" xfId="1" applyNumberFormat="1" applyFont="1" applyFill="1" applyBorder="1" applyAlignment="1" applyProtection="1">
      <alignment horizontal="left" wrapText="1"/>
    </xf>
    <xf numFmtId="0" fontId="5" fillId="0" borderId="5" xfId="1" applyNumberFormat="1" applyFont="1" applyFill="1" applyBorder="1" applyAlignment="1" applyProtection="1"/>
    <xf numFmtId="0" fontId="13" fillId="0" borderId="0" xfId="1" applyFont="1" applyBorder="1"/>
  </cellXfs>
  <cellStyles count="5">
    <cellStyle name="Обычный" xfId="0" builtinId="0"/>
    <cellStyle name="Обычный 2" xfId="1"/>
    <cellStyle name="Обычный 2 2" xfId="2"/>
    <cellStyle name="Финансовый" xfId="3" builtinId="3"/>
    <cellStyle name="Финансовый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zoomScaleNormal="100" workbookViewId="0">
      <selection sqref="A1:L53"/>
    </sheetView>
  </sheetViews>
  <sheetFormatPr defaultRowHeight="12" x14ac:dyDescent="0.2"/>
  <cols>
    <col min="1" max="1" width="3.85546875" style="71" customWidth="1"/>
    <col min="2" max="2" width="67.85546875" style="70" customWidth="1"/>
    <col min="3" max="3" width="16" style="70" customWidth="1"/>
    <col min="4" max="4" width="19.28515625" style="78" customWidth="1"/>
    <col min="5" max="5" width="16.7109375" style="78" customWidth="1"/>
    <col min="6" max="6" width="19.28515625" style="78" customWidth="1"/>
    <col min="7" max="7" width="14" style="70" customWidth="1"/>
    <col min="8" max="8" width="15.42578125" style="70" customWidth="1"/>
    <col min="9" max="9" width="15.140625" style="70" customWidth="1"/>
    <col min="10" max="10" width="16.85546875" style="70" customWidth="1"/>
    <col min="11" max="11" width="14.7109375" style="70" customWidth="1"/>
    <col min="12" max="12" width="19.42578125" style="70" customWidth="1"/>
    <col min="13" max="16384" width="9.140625" style="70"/>
  </cols>
  <sheetData>
    <row r="1" spans="1:12" ht="12.75" x14ac:dyDescent="0.2">
      <c r="A1" s="120"/>
      <c r="B1" s="135" t="s">
        <v>44</v>
      </c>
      <c r="C1" s="135"/>
      <c r="D1" s="121"/>
      <c r="E1" s="121"/>
      <c r="F1" s="121"/>
      <c r="G1" s="122"/>
      <c r="H1" s="122"/>
      <c r="I1" s="122"/>
      <c r="J1" s="122"/>
      <c r="K1" s="122"/>
      <c r="L1" s="122"/>
    </row>
    <row r="2" spans="1:12" ht="61.5" customHeight="1" x14ac:dyDescent="0.2">
      <c r="A2" s="136" t="s">
        <v>0</v>
      </c>
      <c r="B2" s="136" t="s">
        <v>113</v>
      </c>
      <c r="C2" s="133" t="s">
        <v>86</v>
      </c>
      <c r="D2" s="134" t="s">
        <v>72</v>
      </c>
      <c r="E2" s="134" t="s">
        <v>27</v>
      </c>
      <c r="F2" s="134"/>
      <c r="G2" s="133" t="s">
        <v>6</v>
      </c>
      <c r="H2" s="133"/>
      <c r="I2" s="133" t="s">
        <v>87</v>
      </c>
      <c r="J2" s="133"/>
      <c r="K2" s="133" t="s">
        <v>111</v>
      </c>
      <c r="L2" s="133"/>
    </row>
    <row r="3" spans="1:12" ht="36" customHeight="1" x14ac:dyDescent="0.2">
      <c r="A3" s="136"/>
      <c r="B3" s="136"/>
      <c r="C3" s="133"/>
      <c r="D3" s="134"/>
      <c r="E3" s="137" t="s">
        <v>7</v>
      </c>
      <c r="F3" s="137" t="s">
        <v>26</v>
      </c>
      <c r="G3" s="132" t="s">
        <v>7</v>
      </c>
      <c r="H3" s="132" t="s">
        <v>8</v>
      </c>
      <c r="I3" s="132" t="s">
        <v>7</v>
      </c>
      <c r="J3" s="132" t="s">
        <v>8</v>
      </c>
      <c r="K3" s="132" t="s">
        <v>7</v>
      </c>
      <c r="L3" s="132" t="s">
        <v>25</v>
      </c>
    </row>
    <row r="4" spans="1:12" ht="64.5" customHeight="1" x14ac:dyDescent="0.2">
      <c r="A4" s="136"/>
      <c r="B4" s="136"/>
      <c r="C4" s="133"/>
      <c r="D4" s="134"/>
      <c r="E4" s="137"/>
      <c r="F4" s="137"/>
      <c r="G4" s="132"/>
      <c r="H4" s="132"/>
      <c r="I4" s="132"/>
      <c r="J4" s="132"/>
      <c r="K4" s="132"/>
      <c r="L4" s="132"/>
    </row>
    <row r="5" spans="1:12" ht="15" customHeight="1" x14ac:dyDescent="0.2">
      <c r="A5" s="123" t="s">
        <v>3</v>
      </c>
      <c r="B5" s="123" t="s">
        <v>4</v>
      </c>
      <c r="C5" s="123">
        <v>1</v>
      </c>
      <c r="D5" s="123">
        <v>2</v>
      </c>
      <c r="E5" s="123">
        <v>3</v>
      </c>
      <c r="F5" s="123">
        <v>4</v>
      </c>
      <c r="G5" s="123">
        <v>5</v>
      </c>
      <c r="H5" s="123">
        <v>6</v>
      </c>
      <c r="I5" s="123">
        <v>7</v>
      </c>
      <c r="J5" s="123">
        <v>8</v>
      </c>
      <c r="K5" s="123">
        <v>9</v>
      </c>
      <c r="L5" s="123">
        <v>10</v>
      </c>
    </row>
    <row r="6" spans="1:12" ht="18" customHeight="1" x14ac:dyDescent="0.2">
      <c r="A6" s="124">
        <v>1</v>
      </c>
      <c r="B6" s="125" t="s">
        <v>112</v>
      </c>
      <c r="C6" s="126">
        <f t="shared" ref="C6:L6" si="0">SUM(C7,C10,C13,C14,C15,C18,C21,C22)</f>
        <v>27107</v>
      </c>
      <c r="D6" s="126">
        <f t="shared" si="0"/>
        <v>25936771.970000185</v>
      </c>
      <c r="E6" s="126">
        <f t="shared" si="0"/>
        <v>21905</v>
      </c>
      <c r="F6" s="126">
        <f t="shared" si="0"/>
        <v>22542711.949999992</v>
      </c>
      <c r="G6" s="126">
        <f t="shared" si="0"/>
        <v>490</v>
      </c>
      <c r="H6" s="126">
        <f t="shared" si="0"/>
        <v>434293.22</v>
      </c>
      <c r="I6" s="126">
        <f t="shared" si="0"/>
        <v>1151</v>
      </c>
      <c r="J6" s="126">
        <f t="shared" si="0"/>
        <v>806263.7200000009</v>
      </c>
      <c r="K6" s="126">
        <f t="shared" si="0"/>
        <v>4024</v>
      </c>
      <c r="L6" s="126">
        <f t="shared" si="0"/>
        <v>2475783.5</v>
      </c>
    </row>
    <row r="7" spans="1:12" ht="16.5" customHeight="1" x14ac:dyDescent="0.2">
      <c r="A7" s="124">
        <v>2</v>
      </c>
      <c r="B7" s="127" t="s">
        <v>114</v>
      </c>
      <c r="C7" s="128">
        <v>12666</v>
      </c>
      <c r="D7" s="128">
        <v>18034052.050000198</v>
      </c>
      <c r="E7" s="128">
        <v>9085</v>
      </c>
      <c r="F7" s="128">
        <v>14792984.99</v>
      </c>
      <c r="G7" s="128">
        <v>169</v>
      </c>
      <c r="H7" s="128">
        <v>226055.33</v>
      </c>
      <c r="I7" s="128">
        <v>866</v>
      </c>
      <c r="J7" s="128">
        <v>633521.69000000099</v>
      </c>
      <c r="K7" s="128">
        <v>2797</v>
      </c>
      <c r="L7" s="128">
        <v>1832216.81</v>
      </c>
    </row>
    <row r="8" spans="1:12" ht="16.5" customHeight="1" x14ac:dyDescent="0.2">
      <c r="A8" s="124">
        <v>3</v>
      </c>
      <c r="B8" s="129" t="s">
        <v>115</v>
      </c>
      <c r="C8" s="128">
        <v>5072</v>
      </c>
      <c r="D8" s="128">
        <v>12009728.67</v>
      </c>
      <c r="E8" s="128">
        <v>4856</v>
      </c>
      <c r="F8" s="128">
        <v>11049376.23</v>
      </c>
      <c r="G8" s="128">
        <v>107</v>
      </c>
      <c r="H8" s="128">
        <v>173123.59</v>
      </c>
      <c r="I8" s="128">
        <v>50</v>
      </c>
      <c r="J8" s="128">
        <v>61084.45</v>
      </c>
      <c r="K8" s="128">
        <v>47</v>
      </c>
      <c r="L8" s="128">
        <v>73765.570000000007</v>
      </c>
    </row>
    <row r="9" spans="1:12" ht="16.5" customHeight="1" x14ac:dyDescent="0.2">
      <c r="A9" s="124">
        <v>4</v>
      </c>
      <c r="B9" s="129" t="s">
        <v>116</v>
      </c>
      <c r="C9" s="128">
        <v>7594</v>
      </c>
      <c r="D9" s="128">
        <v>6024323.3799999701</v>
      </c>
      <c r="E9" s="128">
        <v>4229</v>
      </c>
      <c r="F9" s="128">
        <v>3743608.76</v>
      </c>
      <c r="G9" s="128">
        <v>62</v>
      </c>
      <c r="H9" s="128">
        <v>52931.74</v>
      </c>
      <c r="I9" s="128">
        <v>816</v>
      </c>
      <c r="J9" s="128">
        <v>572437.24000000104</v>
      </c>
      <c r="K9" s="128">
        <v>2750</v>
      </c>
      <c r="L9" s="128">
        <v>1758451.24</v>
      </c>
    </row>
    <row r="10" spans="1:12" ht="19.5" customHeight="1" x14ac:dyDescent="0.2">
      <c r="A10" s="124">
        <v>5</v>
      </c>
      <c r="B10" s="127" t="s">
        <v>117</v>
      </c>
      <c r="C10" s="128">
        <v>5138</v>
      </c>
      <c r="D10" s="128">
        <v>3471895.25</v>
      </c>
      <c r="E10" s="128">
        <v>4158</v>
      </c>
      <c r="F10" s="128">
        <v>3580473.45</v>
      </c>
      <c r="G10" s="128">
        <v>123</v>
      </c>
      <c r="H10" s="128">
        <v>104855.08</v>
      </c>
      <c r="I10" s="128">
        <v>250</v>
      </c>
      <c r="J10" s="128">
        <v>158348.03</v>
      </c>
      <c r="K10" s="128">
        <v>781</v>
      </c>
      <c r="L10" s="128">
        <v>443528</v>
      </c>
    </row>
    <row r="11" spans="1:12" ht="19.5" customHeight="1" x14ac:dyDescent="0.2">
      <c r="A11" s="124">
        <v>6</v>
      </c>
      <c r="B11" s="129" t="s">
        <v>118</v>
      </c>
      <c r="C11" s="128">
        <v>733</v>
      </c>
      <c r="D11" s="128">
        <v>1022376</v>
      </c>
      <c r="E11" s="128">
        <v>654</v>
      </c>
      <c r="F11" s="128">
        <v>1537328.97</v>
      </c>
      <c r="G11" s="128">
        <v>19</v>
      </c>
      <c r="H11" s="128">
        <v>36467.94</v>
      </c>
      <c r="I11" s="128">
        <v>48</v>
      </c>
      <c r="J11" s="128">
        <v>43995.31</v>
      </c>
      <c r="K11" s="128">
        <v>20</v>
      </c>
      <c r="L11" s="128">
        <v>27560</v>
      </c>
    </row>
    <row r="12" spans="1:12" ht="19.5" customHeight="1" x14ac:dyDescent="0.2">
      <c r="A12" s="124">
        <v>7</v>
      </c>
      <c r="B12" s="129" t="s">
        <v>119</v>
      </c>
      <c r="C12" s="128">
        <v>4405</v>
      </c>
      <c r="D12" s="128">
        <v>2449519.2500000098</v>
      </c>
      <c r="E12" s="128">
        <v>3504</v>
      </c>
      <c r="F12" s="128">
        <v>2043144.48</v>
      </c>
      <c r="G12" s="128">
        <v>104</v>
      </c>
      <c r="H12" s="128">
        <v>68387.14</v>
      </c>
      <c r="I12" s="128">
        <v>202</v>
      </c>
      <c r="J12" s="128">
        <v>114352.72</v>
      </c>
      <c r="K12" s="128">
        <v>761</v>
      </c>
      <c r="L12" s="128">
        <v>415968</v>
      </c>
    </row>
    <row r="13" spans="1:12" ht="15" customHeight="1" x14ac:dyDescent="0.2">
      <c r="A13" s="124">
        <v>8</v>
      </c>
      <c r="B13" s="127" t="s">
        <v>42</v>
      </c>
      <c r="C13" s="128">
        <v>4171</v>
      </c>
      <c r="D13" s="128">
        <v>2300369.2000000002</v>
      </c>
      <c r="E13" s="128">
        <v>4021</v>
      </c>
      <c r="F13" s="128">
        <v>2240675.37</v>
      </c>
      <c r="G13" s="128">
        <v>53</v>
      </c>
      <c r="H13" s="128">
        <v>27944.61</v>
      </c>
      <c r="I13" s="128">
        <v>20</v>
      </c>
      <c r="J13" s="128">
        <v>9189.6</v>
      </c>
      <c r="K13" s="128">
        <v>95</v>
      </c>
      <c r="L13" s="128">
        <v>54568.800000000003</v>
      </c>
    </row>
    <row r="14" spans="1:12" ht="15.75" customHeight="1" x14ac:dyDescent="0.2">
      <c r="A14" s="124">
        <v>9</v>
      </c>
      <c r="B14" s="127" t="s">
        <v>43</v>
      </c>
      <c r="C14" s="128">
        <v>56</v>
      </c>
      <c r="D14" s="128">
        <v>38850.449999999997</v>
      </c>
      <c r="E14" s="128">
        <v>52</v>
      </c>
      <c r="F14" s="128">
        <v>38097.839999999997</v>
      </c>
      <c r="G14" s="128"/>
      <c r="H14" s="128"/>
      <c r="I14" s="128">
        <v>1</v>
      </c>
      <c r="J14" s="128">
        <v>551.20000000000005</v>
      </c>
      <c r="K14" s="128">
        <v>2</v>
      </c>
      <c r="L14" s="128">
        <v>1611.49</v>
      </c>
    </row>
    <row r="15" spans="1:12" ht="106.5" customHeight="1" x14ac:dyDescent="0.2">
      <c r="A15" s="124">
        <v>10</v>
      </c>
      <c r="B15" s="127" t="s">
        <v>120</v>
      </c>
      <c r="C15" s="128">
        <v>5027</v>
      </c>
      <c r="D15" s="128">
        <v>2029797.79999999</v>
      </c>
      <c r="E15" s="128">
        <v>4546</v>
      </c>
      <c r="F15" s="128">
        <v>1820790.6399999899</v>
      </c>
      <c r="G15" s="128">
        <v>142</v>
      </c>
      <c r="H15" s="128">
        <v>71060.19</v>
      </c>
      <c r="I15" s="128">
        <v>14</v>
      </c>
      <c r="J15" s="128">
        <v>4653.2</v>
      </c>
      <c r="K15" s="128">
        <v>346</v>
      </c>
      <c r="L15" s="128">
        <v>138662.81</v>
      </c>
    </row>
    <row r="16" spans="1:12" ht="21" customHeight="1" x14ac:dyDescent="0.2">
      <c r="A16" s="124">
        <v>11</v>
      </c>
      <c r="B16" s="129" t="s">
        <v>118</v>
      </c>
      <c r="C16" s="128">
        <v>1543</v>
      </c>
      <c r="D16" s="128">
        <v>1065803</v>
      </c>
      <c r="E16" s="128">
        <v>1344</v>
      </c>
      <c r="F16" s="128">
        <v>900686.68</v>
      </c>
      <c r="G16" s="128">
        <v>93</v>
      </c>
      <c r="H16" s="128">
        <v>56277</v>
      </c>
      <c r="I16" s="128">
        <v>1</v>
      </c>
      <c r="J16" s="128">
        <v>275.60000000000002</v>
      </c>
      <c r="K16" s="128">
        <v>105</v>
      </c>
      <c r="L16" s="128">
        <v>71692</v>
      </c>
    </row>
    <row r="17" spans="1:12" ht="21" customHeight="1" x14ac:dyDescent="0.2">
      <c r="A17" s="124">
        <v>12</v>
      </c>
      <c r="B17" s="129" t="s">
        <v>119</v>
      </c>
      <c r="C17" s="128">
        <v>3484</v>
      </c>
      <c r="D17" s="128">
        <v>963994.80000000296</v>
      </c>
      <c r="E17" s="128">
        <v>3202</v>
      </c>
      <c r="F17" s="128">
        <v>920103.95999999903</v>
      </c>
      <c r="G17" s="128">
        <v>49</v>
      </c>
      <c r="H17" s="128">
        <v>14783.19</v>
      </c>
      <c r="I17" s="128">
        <v>13</v>
      </c>
      <c r="J17" s="128">
        <v>4377.6000000000004</v>
      </c>
      <c r="K17" s="128">
        <v>241</v>
      </c>
      <c r="L17" s="128">
        <v>66970.81</v>
      </c>
    </row>
    <row r="18" spans="1:12" ht="33.75" customHeight="1" x14ac:dyDescent="0.2">
      <c r="A18" s="124">
        <v>13</v>
      </c>
      <c r="B18" s="127" t="s">
        <v>122</v>
      </c>
      <c r="C18" s="128">
        <f t="shared" ref="C18:L18" si="1">SUM(C19:C20)</f>
        <v>32</v>
      </c>
      <c r="D18" s="128">
        <f t="shared" si="1"/>
        <v>51867.59</v>
      </c>
      <c r="E18" s="128">
        <f t="shared" si="1"/>
        <v>26</v>
      </c>
      <c r="F18" s="128">
        <f t="shared" si="1"/>
        <v>34134.800000000003</v>
      </c>
      <c r="G18" s="128">
        <f t="shared" si="1"/>
        <v>3</v>
      </c>
      <c r="H18" s="128">
        <f t="shared" si="1"/>
        <v>4378.01</v>
      </c>
      <c r="I18" s="128">
        <f t="shared" si="1"/>
        <v>0</v>
      </c>
      <c r="J18" s="128">
        <f t="shared" si="1"/>
        <v>0</v>
      </c>
      <c r="K18" s="128">
        <f t="shared" si="1"/>
        <v>3</v>
      </c>
      <c r="L18" s="128">
        <f t="shared" si="1"/>
        <v>5195.59</v>
      </c>
    </row>
    <row r="19" spans="1:12" ht="14.25" customHeight="1" x14ac:dyDescent="0.2">
      <c r="A19" s="124">
        <v>14</v>
      </c>
      <c r="B19" s="127" t="s">
        <v>1</v>
      </c>
      <c r="C19" s="128">
        <v>5</v>
      </c>
      <c r="D19" s="128">
        <v>2756</v>
      </c>
      <c r="E19" s="128">
        <v>5</v>
      </c>
      <c r="F19" s="128">
        <v>2756</v>
      </c>
      <c r="G19" s="128"/>
      <c r="H19" s="128"/>
      <c r="I19" s="128"/>
      <c r="J19" s="128"/>
      <c r="K19" s="128"/>
      <c r="L19" s="128"/>
    </row>
    <row r="20" spans="1:12" ht="23.25" customHeight="1" x14ac:dyDescent="0.2">
      <c r="A20" s="124">
        <v>15</v>
      </c>
      <c r="B20" s="127" t="s">
        <v>2</v>
      </c>
      <c r="C20" s="128">
        <v>27</v>
      </c>
      <c r="D20" s="128">
        <v>49111.59</v>
      </c>
      <c r="E20" s="128">
        <v>21</v>
      </c>
      <c r="F20" s="128">
        <v>31378.799999999999</v>
      </c>
      <c r="G20" s="128">
        <v>3</v>
      </c>
      <c r="H20" s="128">
        <v>4378.01</v>
      </c>
      <c r="I20" s="128"/>
      <c r="J20" s="128"/>
      <c r="K20" s="128">
        <v>3</v>
      </c>
      <c r="L20" s="128">
        <v>5195.59</v>
      </c>
    </row>
    <row r="21" spans="1:12" ht="46.5" customHeight="1" x14ac:dyDescent="0.2">
      <c r="A21" s="124">
        <v>16</v>
      </c>
      <c r="B21" s="127" t="s">
        <v>121</v>
      </c>
      <c r="C21" s="128">
        <v>17</v>
      </c>
      <c r="D21" s="128">
        <v>9939.6299999999992</v>
      </c>
      <c r="E21" s="128">
        <v>17</v>
      </c>
      <c r="F21" s="128">
        <v>35554.86</v>
      </c>
      <c r="G21" s="128"/>
      <c r="H21" s="128"/>
      <c r="I21" s="128"/>
      <c r="J21" s="128"/>
      <c r="K21" s="128"/>
      <c r="L21" s="128"/>
    </row>
    <row r="22" spans="1:12" ht="31.5" customHeight="1" x14ac:dyDescent="0.2">
      <c r="A22" s="124">
        <v>17</v>
      </c>
      <c r="B22" s="127" t="s">
        <v>123</v>
      </c>
      <c r="C22" s="128"/>
      <c r="D22" s="128"/>
      <c r="E22" s="128"/>
      <c r="F22" s="128"/>
      <c r="G22" s="128"/>
      <c r="H22" s="128"/>
      <c r="I22" s="128"/>
      <c r="J22" s="128"/>
      <c r="K22" s="128"/>
      <c r="L22" s="128"/>
    </row>
    <row r="23" spans="1:12" ht="20.25" customHeight="1" x14ac:dyDescent="0.2">
      <c r="A23" s="124">
        <v>18</v>
      </c>
      <c r="B23" s="129" t="s">
        <v>118</v>
      </c>
      <c r="C23" s="128"/>
      <c r="D23" s="128"/>
      <c r="E23" s="128"/>
      <c r="F23" s="128"/>
      <c r="G23" s="128"/>
      <c r="H23" s="128"/>
      <c r="I23" s="128"/>
      <c r="J23" s="128"/>
      <c r="K23" s="128"/>
      <c r="L23" s="128"/>
    </row>
    <row r="24" spans="1:12" ht="20.25" customHeight="1" x14ac:dyDescent="0.2">
      <c r="A24" s="124">
        <v>19</v>
      </c>
      <c r="B24" s="129" t="s">
        <v>119</v>
      </c>
      <c r="C24" s="128"/>
      <c r="D24" s="128"/>
      <c r="E24" s="128"/>
      <c r="F24" s="128"/>
      <c r="G24" s="128"/>
      <c r="H24" s="128"/>
      <c r="I24" s="128"/>
      <c r="J24" s="128"/>
      <c r="K24" s="128"/>
      <c r="L24" s="128"/>
    </row>
    <row r="25" spans="1:12" ht="12.75" x14ac:dyDescent="0.2">
      <c r="A25" s="124">
        <v>20</v>
      </c>
      <c r="B25" s="125" t="s">
        <v>124</v>
      </c>
      <c r="C25" s="126">
        <f t="shared" ref="C25:L25" si="2">SUM(C26:C33)</f>
        <v>0</v>
      </c>
      <c r="D25" s="126">
        <f t="shared" si="2"/>
        <v>0</v>
      </c>
      <c r="E25" s="126">
        <f t="shared" si="2"/>
        <v>0</v>
      </c>
      <c r="F25" s="126">
        <f t="shared" si="2"/>
        <v>0</v>
      </c>
      <c r="G25" s="126">
        <f t="shared" si="2"/>
        <v>0</v>
      </c>
      <c r="H25" s="126">
        <f t="shared" si="2"/>
        <v>0</v>
      </c>
      <c r="I25" s="126">
        <f t="shared" si="2"/>
        <v>0</v>
      </c>
      <c r="J25" s="126">
        <f t="shared" si="2"/>
        <v>0</v>
      </c>
      <c r="K25" s="126">
        <f t="shared" si="2"/>
        <v>0</v>
      </c>
      <c r="L25" s="126">
        <f t="shared" si="2"/>
        <v>0</v>
      </c>
    </row>
    <row r="26" spans="1:12" ht="15.75" customHeight="1" x14ac:dyDescent="0.2">
      <c r="A26" s="124">
        <v>21</v>
      </c>
      <c r="B26" s="127" t="s">
        <v>5</v>
      </c>
      <c r="C26" s="128"/>
      <c r="D26" s="128"/>
      <c r="E26" s="128"/>
      <c r="F26" s="128"/>
      <c r="G26" s="128"/>
      <c r="H26" s="128"/>
      <c r="I26" s="128"/>
      <c r="J26" s="128"/>
      <c r="K26" s="128"/>
      <c r="L26" s="128"/>
    </row>
    <row r="27" spans="1:12" ht="12.75" x14ac:dyDescent="0.2">
      <c r="A27" s="124">
        <v>22</v>
      </c>
      <c r="B27" s="127" t="s">
        <v>1</v>
      </c>
      <c r="C27" s="128"/>
      <c r="D27" s="128"/>
      <c r="E27" s="128"/>
      <c r="F27" s="128"/>
      <c r="G27" s="128"/>
      <c r="H27" s="128"/>
      <c r="I27" s="128"/>
      <c r="J27" s="128"/>
      <c r="K27" s="128"/>
      <c r="L27" s="128"/>
    </row>
    <row r="28" spans="1:12" ht="63.75" x14ac:dyDescent="0.2">
      <c r="A28" s="124">
        <v>23</v>
      </c>
      <c r="B28" s="127" t="s">
        <v>125</v>
      </c>
      <c r="C28" s="128"/>
      <c r="D28" s="128"/>
      <c r="E28" s="128"/>
      <c r="F28" s="128"/>
      <c r="G28" s="128"/>
      <c r="H28" s="128"/>
      <c r="I28" s="128"/>
      <c r="J28" s="128"/>
      <c r="K28" s="128"/>
      <c r="L28" s="128"/>
    </row>
    <row r="29" spans="1:12" ht="25.5" x14ac:dyDescent="0.2">
      <c r="A29" s="124">
        <v>24</v>
      </c>
      <c r="B29" s="127" t="s">
        <v>126</v>
      </c>
      <c r="C29" s="128"/>
      <c r="D29" s="128"/>
      <c r="E29" s="128"/>
      <c r="F29" s="128"/>
      <c r="G29" s="128"/>
      <c r="H29" s="128"/>
      <c r="I29" s="128"/>
      <c r="J29" s="128"/>
      <c r="K29" s="128"/>
      <c r="L29" s="128"/>
    </row>
    <row r="30" spans="1:12" ht="25.5" x14ac:dyDescent="0.2">
      <c r="A30" s="124">
        <v>25</v>
      </c>
      <c r="B30" s="127" t="s">
        <v>127</v>
      </c>
      <c r="C30" s="128"/>
      <c r="D30" s="128"/>
      <c r="E30" s="128"/>
      <c r="F30" s="128"/>
      <c r="G30" s="128"/>
      <c r="H30" s="128"/>
      <c r="I30" s="128"/>
      <c r="J30" s="128"/>
      <c r="K30" s="128"/>
      <c r="L30" s="128"/>
    </row>
    <row r="31" spans="1:12" ht="25.5" x14ac:dyDescent="0.2">
      <c r="A31" s="124">
        <v>26</v>
      </c>
      <c r="B31" s="127" t="s">
        <v>28</v>
      </c>
      <c r="C31" s="128"/>
      <c r="D31" s="128"/>
      <c r="E31" s="128"/>
      <c r="F31" s="128"/>
      <c r="G31" s="128"/>
      <c r="H31" s="128"/>
      <c r="I31" s="128"/>
      <c r="J31" s="128"/>
      <c r="K31" s="128"/>
      <c r="L31" s="128"/>
    </row>
    <row r="32" spans="1:12" ht="12.75" x14ac:dyDescent="0.2">
      <c r="A32" s="124">
        <v>27</v>
      </c>
      <c r="B32" s="127" t="s">
        <v>29</v>
      </c>
      <c r="C32" s="128"/>
      <c r="D32" s="128"/>
      <c r="E32" s="128"/>
      <c r="F32" s="128"/>
      <c r="G32" s="128"/>
      <c r="H32" s="128"/>
      <c r="I32" s="128"/>
      <c r="J32" s="128"/>
      <c r="K32" s="128"/>
      <c r="L32" s="128"/>
    </row>
    <row r="33" spans="1:12" ht="76.5" x14ac:dyDescent="0.2">
      <c r="A33" s="124">
        <v>28</v>
      </c>
      <c r="B33" s="127" t="s">
        <v>128</v>
      </c>
      <c r="C33" s="128"/>
      <c r="D33" s="128"/>
      <c r="E33" s="128"/>
      <c r="F33" s="128"/>
      <c r="G33" s="128"/>
      <c r="H33" s="128"/>
      <c r="I33" s="128"/>
      <c r="J33" s="128"/>
      <c r="K33" s="128"/>
      <c r="L33" s="128"/>
    </row>
    <row r="34" spans="1:12" ht="31.5" customHeight="1" x14ac:dyDescent="0.2">
      <c r="A34" s="124">
        <v>29</v>
      </c>
      <c r="B34" s="125" t="s">
        <v>141</v>
      </c>
      <c r="C34" s="126">
        <f t="shared" ref="C34:L34" si="3">SUM(C35,C42,C43,C44)</f>
        <v>2455</v>
      </c>
      <c r="D34" s="126">
        <f t="shared" si="3"/>
        <v>1449293.9200000009</v>
      </c>
      <c r="E34" s="126">
        <f t="shared" si="3"/>
        <v>1197</v>
      </c>
      <c r="F34" s="126">
        <f t="shared" si="3"/>
        <v>751377.25000000093</v>
      </c>
      <c r="G34" s="126">
        <f t="shared" si="3"/>
        <v>30</v>
      </c>
      <c r="H34" s="126">
        <f t="shared" si="3"/>
        <v>24592.89</v>
      </c>
      <c r="I34" s="126">
        <f t="shared" si="3"/>
        <v>26</v>
      </c>
      <c r="J34" s="126">
        <f t="shared" si="3"/>
        <v>20414.52</v>
      </c>
      <c r="K34" s="126">
        <f t="shared" si="3"/>
        <v>1247</v>
      </c>
      <c r="L34" s="126">
        <f t="shared" si="3"/>
        <v>674668.80000000098</v>
      </c>
    </row>
    <row r="35" spans="1:12" ht="24" customHeight="1" x14ac:dyDescent="0.2">
      <c r="A35" s="124">
        <v>30</v>
      </c>
      <c r="B35" s="127" t="s">
        <v>130</v>
      </c>
      <c r="C35" s="128">
        <f t="shared" ref="C35:L35" si="4">SUM(C36,C39)</f>
        <v>2445</v>
      </c>
      <c r="D35" s="128">
        <f t="shared" si="4"/>
        <v>1445159.9200000009</v>
      </c>
      <c r="E35" s="128">
        <f t="shared" si="4"/>
        <v>1187</v>
      </c>
      <c r="F35" s="128">
        <f t="shared" si="4"/>
        <v>747257.27000000095</v>
      </c>
      <c r="G35" s="128">
        <f t="shared" si="4"/>
        <v>30</v>
      </c>
      <c r="H35" s="128">
        <f t="shared" si="4"/>
        <v>24592.89</v>
      </c>
      <c r="I35" s="128">
        <f t="shared" si="4"/>
        <v>26</v>
      </c>
      <c r="J35" s="128">
        <f t="shared" si="4"/>
        <v>20414.52</v>
      </c>
      <c r="K35" s="128">
        <f t="shared" si="4"/>
        <v>1247</v>
      </c>
      <c r="L35" s="128">
        <f t="shared" si="4"/>
        <v>674668.80000000098</v>
      </c>
    </row>
    <row r="36" spans="1:12" ht="19.5" customHeight="1" x14ac:dyDescent="0.2">
      <c r="A36" s="124">
        <v>31</v>
      </c>
      <c r="B36" s="127" t="s">
        <v>131</v>
      </c>
      <c r="C36" s="128">
        <v>542</v>
      </c>
      <c r="D36" s="128">
        <v>321051.72000000102</v>
      </c>
      <c r="E36" s="128">
        <v>94</v>
      </c>
      <c r="F36" s="128">
        <v>70746.100000000006</v>
      </c>
      <c r="G36" s="128">
        <v>6</v>
      </c>
      <c r="H36" s="128">
        <v>4960.8</v>
      </c>
      <c r="I36" s="128">
        <v>2</v>
      </c>
      <c r="J36" s="128">
        <v>1102.4000000000001</v>
      </c>
      <c r="K36" s="128">
        <v>478</v>
      </c>
      <c r="L36" s="128">
        <v>245284.00000000099</v>
      </c>
    </row>
    <row r="37" spans="1:12" ht="16.5" customHeight="1" x14ac:dyDescent="0.2">
      <c r="A37" s="124">
        <v>32</v>
      </c>
      <c r="B37" s="129" t="s">
        <v>132</v>
      </c>
      <c r="C37" s="128">
        <v>22</v>
      </c>
      <c r="D37" s="128">
        <v>30316</v>
      </c>
      <c r="E37" s="128">
        <v>19</v>
      </c>
      <c r="F37" s="128">
        <v>26062</v>
      </c>
      <c r="G37" s="128"/>
      <c r="H37" s="128"/>
      <c r="I37" s="128">
        <v>1</v>
      </c>
      <c r="J37" s="128">
        <v>551.20000000000005</v>
      </c>
      <c r="K37" s="128">
        <v>2</v>
      </c>
      <c r="L37" s="128">
        <v>2756</v>
      </c>
    </row>
    <row r="38" spans="1:12" ht="16.5" customHeight="1" x14ac:dyDescent="0.2">
      <c r="A38" s="124">
        <v>33</v>
      </c>
      <c r="B38" s="129" t="s">
        <v>116</v>
      </c>
      <c r="C38" s="128">
        <v>520</v>
      </c>
      <c r="D38" s="128">
        <v>290735.72000000102</v>
      </c>
      <c r="E38" s="128">
        <v>75</v>
      </c>
      <c r="F38" s="128">
        <v>44684.1</v>
      </c>
      <c r="G38" s="128">
        <v>6</v>
      </c>
      <c r="H38" s="128">
        <v>4960.8</v>
      </c>
      <c r="I38" s="128">
        <v>1</v>
      </c>
      <c r="J38" s="128">
        <v>551.20000000000005</v>
      </c>
      <c r="K38" s="128">
        <v>476</v>
      </c>
      <c r="L38" s="128">
        <v>242528.00000000099</v>
      </c>
    </row>
    <row r="39" spans="1:12" ht="21" customHeight="1" x14ac:dyDescent="0.2">
      <c r="A39" s="124">
        <v>34</v>
      </c>
      <c r="B39" s="127" t="s">
        <v>133</v>
      </c>
      <c r="C39" s="128">
        <v>1903</v>
      </c>
      <c r="D39" s="128">
        <v>1124108.2</v>
      </c>
      <c r="E39" s="128">
        <v>1093</v>
      </c>
      <c r="F39" s="128">
        <v>676511.17000000097</v>
      </c>
      <c r="G39" s="128">
        <v>24</v>
      </c>
      <c r="H39" s="128">
        <v>19632.09</v>
      </c>
      <c r="I39" s="128">
        <v>24</v>
      </c>
      <c r="J39" s="128">
        <v>19312.12</v>
      </c>
      <c r="K39" s="128">
        <v>769</v>
      </c>
      <c r="L39" s="128">
        <v>429384.8</v>
      </c>
    </row>
    <row r="40" spans="1:12" ht="30" customHeight="1" x14ac:dyDescent="0.2">
      <c r="A40" s="124">
        <v>35</v>
      </c>
      <c r="B40" s="129" t="s">
        <v>134</v>
      </c>
      <c r="C40" s="128">
        <v>84</v>
      </c>
      <c r="D40" s="128">
        <v>117130</v>
      </c>
      <c r="E40" s="128">
        <v>61</v>
      </c>
      <c r="F40" s="128">
        <v>92378.74</v>
      </c>
      <c r="G40" s="128">
        <v>6</v>
      </c>
      <c r="H40" s="128">
        <v>9862</v>
      </c>
      <c r="I40" s="128">
        <v>18</v>
      </c>
      <c r="J40" s="128">
        <v>15854.92</v>
      </c>
      <c r="K40" s="128">
        <v>1</v>
      </c>
      <c r="L40" s="128">
        <v>1378</v>
      </c>
    </row>
    <row r="41" spans="1:12" ht="21" customHeight="1" x14ac:dyDescent="0.2">
      <c r="A41" s="124">
        <v>36</v>
      </c>
      <c r="B41" s="129" t="s">
        <v>119</v>
      </c>
      <c r="C41" s="128">
        <v>1819</v>
      </c>
      <c r="D41" s="128">
        <v>1006978.2</v>
      </c>
      <c r="E41" s="128">
        <v>1032</v>
      </c>
      <c r="F41" s="128">
        <v>584132.43000000005</v>
      </c>
      <c r="G41" s="128">
        <v>18</v>
      </c>
      <c r="H41" s="128">
        <v>9770.09</v>
      </c>
      <c r="I41" s="128">
        <v>6</v>
      </c>
      <c r="J41" s="128">
        <v>3457.2</v>
      </c>
      <c r="K41" s="128">
        <v>768</v>
      </c>
      <c r="L41" s="128">
        <v>428006.8</v>
      </c>
    </row>
    <row r="42" spans="1:12" ht="45" customHeight="1" x14ac:dyDescent="0.2">
      <c r="A42" s="124">
        <v>37</v>
      </c>
      <c r="B42" s="127" t="s">
        <v>135</v>
      </c>
      <c r="C42" s="128"/>
      <c r="D42" s="128"/>
      <c r="E42" s="128"/>
      <c r="F42" s="128"/>
      <c r="G42" s="128"/>
      <c r="H42" s="128"/>
      <c r="I42" s="128"/>
      <c r="J42" s="128"/>
      <c r="K42" s="128"/>
      <c r="L42" s="128"/>
    </row>
    <row r="43" spans="1:12" ht="30" customHeight="1" x14ac:dyDescent="0.2">
      <c r="A43" s="124">
        <v>38</v>
      </c>
      <c r="B43" s="130" t="s">
        <v>30</v>
      </c>
      <c r="C43" s="128"/>
      <c r="D43" s="128"/>
      <c r="E43" s="128"/>
      <c r="F43" s="128"/>
      <c r="G43" s="128"/>
      <c r="H43" s="128"/>
      <c r="I43" s="128"/>
      <c r="J43" s="128"/>
      <c r="K43" s="128"/>
      <c r="L43" s="128"/>
    </row>
    <row r="44" spans="1:12" ht="51" customHeight="1" x14ac:dyDescent="0.2">
      <c r="A44" s="124">
        <v>39</v>
      </c>
      <c r="B44" s="127" t="s">
        <v>136</v>
      </c>
      <c r="C44" s="128">
        <v>10</v>
      </c>
      <c r="D44" s="128">
        <v>4134</v>
      </c>
      <c r="E44" s="128">
        <v>10</v>
      </c>
      <c r="F44" s="128">
        <v>4119.9799999999996</v>
      </c>
      <c r="G44" s="128"/>
      <c r="H44" s="128"/>
      <c r="I44" s="128"/>
      <c r="J44" s="128"/>
      <c r="K44" s="128"/>
      <c r="L44" s="128"/>
    </row>
    <row r="45" spans="1:12" ht="21.75" customHeight="1" x14ac:dyDescent="0.2">
      <c r="A45" s="124">
        <v>40</v>
      </c>
      <c r="B45" s="125" t="s">
        <v>137</v>
      </c>
      <c r="C45" s="126">
        <f t="shared" ref="C45:L45" si="5">SUM(C46:C51)</f>
        <v>901</v>
      </c>
      <c r="D45" s="126">
        <f t="shared" si="5"/>
        <v>21407.94000000001</v>
      </c>
      <c r="E45" s="126">
        <f t="shared" si="5"/>
        <v>890</v>
      </c>
      <c r="F45" s="126">
        <f t="shared" si="5"/>
        <v>28144.19</v>
      </c>
      <c r="G45" s="126">
        <f t="shared" si="5"/>
        <v>1</v>
      </c>
      <c r="H45" s="126">
        <f t="shared" si="5"/>
        <v>41.34</v>
      </c>
      <c r="I45" s="126">
        <f t="shared" si="5"/>
        <v>1</v>
      </c>
      <c r="J45" s="126">
        <f t="shared" si="5"/>
        <v>275.60000000000002</v>
      </c>
      <c r="K45" s="126">
        <f t="shared" si="5"/>
        <v>12</v>
      </c>
      <c r="L45" s="126">
        <f t="shared" si="5"/>
        <v>471.28</v>
      </c>
    </row>
    <row r="46" spans="1:12" ht="18.75" customHeight="1" x14ac:dyDescent="0.2">
      <c r="A46" s="124">
        <v>41</v>
      </c>
      <c r="B46" s="127" t="s">
        <v>20</v>
      </c>
      <c r="C46" s="128">
        <v>482</v>
      </c>
      <c r="D46" s="128">
        <v>4885.82</v>
      </c>
      <c r="E46" s="128">
        <v>482</v>
      </c>
      <c r="F46" s="128">
        <v>5852.89</v>
      </c>
      <c r="G46" s="128"/>
      <c r="H46" s="128"/>
      <c r="I46" s="128"/>
      <c r="J46" s="128"/>
      <c r="K46" s="128">
        <v>1</v>
      </c>
      <c r="L46" s="128">
        <v>16.54</v>
      </c>
    </row>
    <row r="47" spans="1:12" ht="21" customHeight="1" x14ac:dyDescent="0.2">
      <c r="A47" s="124">
        <v>42</v>
      </c>
      <c r="B47" s="127" t="s">
        <v>21</v>
      </c>
      <c r="C47" s="128">
        <v>194</v>
      </c>
      <c r="D47" s="128">
        <v>8061.3000000000102</v>
      </c>
      <c r="E47" s="128">
        <v>191</v>
      </c>
      <c r="F47" s="128">
        <v>8880.61</v>
      </c>
      <c r="G47" s="128"/>
      <c r="H47" s="128"/>
      <c r="I47" s="128">
        <v>1</v>
      </c>
      <c r="J47" s="128">
        <v>275.60000000000002</v>
      </c>
      <c r="K47" s="128">
        <v>4</v>
      </c>
      <c r="L47" s="128">
        <v>165.36</v>
      </c>
    </row>
    <row r="48" spans="1:12" ht="21" customHeight="1" x14ac:dyDescent="0.2">
      <c r="A48" s="124">
        <v>43</v>
      </c>
      <c r="B48" s="127" t="s">
        <v>22</v>
      </c>
      <c r="C48" s="128">
        <v>14</v>
      </c>
      <c r="D48" s="128">
        <v>316.94</v>
      </c>
      <c r="E48" s="128">
        <v>14</v>
      </c>
      <c r="F48" s="128">
        <v>511.09</v>
      </c>
      <c r="G48" s="128"/>
      <c r="H48" s="128"/>
      <c r="I48" s="128"/>
      <c r="J48" s="128"/>
      <c r="K48" s="128"/>
      <c r="L48" s="128"/>
    </row>
    <row r="49" spans="1:12" ht="27" customHeight="1" x14ac:dyDescent="0.2">
      <c r="A49" s="124">
        <v>44</v>
      </c>
      <c r="B49" s="127" t="s">
        <v>23</v>
      </c>
      <c r="C49" s="128">
        <v>163</v>
      </c>
      <c r="D49" s="128">
        <v>6738.42</v>
      </c>
      <c r="E49" s="128">
        <v>155</v>
      </c>
      <c r="F49" s="128">
        <v>10475.049999999999</v>
      </c>
      <c r="G49" s="128">
        <v>1</v>
      </c>
      <c r="H49" s="128">
        <v>41.34</v>
      </c>
      <c r="I49" s="128"/>
      <c r="J49" s="128"/>
      <c r="K49" s="128">
        <v>7</v>
      </c>
      <c r="L49" s="128">
        <v>289.38</v>
      </c>
    </row>
    <row r="50" spans="1:12" ht="76.5" customHeight="1" x14ac:dyDescent="0.2">
      <c r="A50" s="124">
        <v>45</v>
      </c>
      <c r="B50" s="127" t="s">
        <v>138</v>
      </c>
      <c r="C50" s="128">
        <v>6</v>
      </c>
      <c r="D50" s="128">
        <v>24.78</v>
      </c>
      <c r="E50" s="128">
        <v>6</v>
      </c>
      <c r="F50" s="128">
        <v>29.78</v>
      </c>
      <c r="G50" s="128"/>
      <c r="H50" s="128"/>
      <c r="I50" s="128"/>
      <c r="J50" s="128"/>
      <c r="K50" s="128"/>
      <c r="L50" s="128"/>
    </row>
    <row r="51" spans="1:12" ht="24" customHeight="1" x14ac:dyDescent="0.2">
      <c r="A51" s="124">
        <v>46</v>
      </c>
      <c r="B51" s="127" t="s">
        <v>139</v>
      </c>
      <c r="C51" s="128">
        <v>42</v>
      </c>
      <c r="D51" s="128">
        <v>1380.68</v>
      </c>
      <c r="E51" s="128">
        <v>42</v>
      </c>
      <c r="F51" s="128">
        <v>2394.77</v>
      </c>
      <c r="G51" s="128"/>
      <c r="H51" s="128"/>
      <c r="I51" s="128"/>
      <c r="J51" s="128"/>
      <c r="K51" s="128"/>
      <c r="L51" s="128"/>
    </row>
    <row r="52" spans="1:12" ht="28.5" customHeight="1" x14ac:dyDescent="0.2">
      <c r="A52" s="124">
        <v>47</v>
      </c>
      <c r="B52" s="125" t="s">
        <v>129</v>
      </c>
      <c r="C52" s="126">
        <v>9407</v>
      </c>
      <c r="D52" s="126">
        <v>2592933.79999995</v>
      </c>
      <c r="E52" s="126">
        <v>4994</v>
      </c>
      <c r="F52" s="126">
        <v>1377935.7099999799</v>
      </c>
      <c r="G52" s="126">
        <v>1</v>
      </c>
      <c r="H52" s="126">
        <v>275.60000000000002</v>
      </c>
      <c r="I52" s="126">
        <v>9373</v>
      </c>
      <c r="J52" s="126">
        <v>2622394.77999995</v>
      </c>
      <c r="K52" s="128">
        <v>34</v>
      </c>
      <c r="L52" s="126">
        <v>11300.5</v>
      </c>
    </row>
    <row r="53" spans="1:12" ht="13.5" x14ac:dyDescent="0.2">
      <c r="A53" s="124">
        <v>48</v>
      </c>
      <c r="B53" s="131" t="s">
        <v>152</v>
      </c>
      <c r="C53" s="126">
        <f t="shared" ref="C53:L53" si="6">SUM(C6,C25,C34,C45,C52)</f>
        <v>39870</v>
      </c>
      <c r="D53" s="126">
        <f t="shared" si="6"/>
        <v>30000407.630000137</v>
      </c>
      <c r="E53" s="126">
        <f t="shared" si="6"/>
        <v>28986</v>
      </c>
      <c r="F53" s="126">
        <f t="shared" si="6"/>
        <v>24700169.099999972</v>
      </c>
      <c r="G53" s="126">
        <f t="shared" si="6"/>
        <v>522</v>
      </c>
      <c r="H53" s="126">
        <f t="shared" si="6"/>
        <v>459203.05</v>
      </c>
      <c r="I53" s="126">
        <f t="shared" si="6"/>
        <v>10551</v>
      </c>
      <c r="J53" s="126">
        <f t="shared" si="6"/>
        <v>3449348.6199999508</v>
      </c>
      <c r="K53" s="126">
        <f t="shared" si="6"/>
        <v>5317</v>
      </c>
      <c r="L53" s="126">
        <f t="shared" si="6"/>
        <v>3162224.0800000005</v>
      </c>
    </row>
    <row r="54" spans="1:12" x14ac:dyDescent="0.2">
      <c r="C54" s="72"/>
      <c r="D54" s="77"/>
      <c r="E54" s="77"/>
      <c r="F54" s="77"/>
      <c r="G54" s="72"/>
      <c r="H54" s="72"/>
      <c r="I54" s="72"/>
      <c r="J54" s="72"/>
      <c r="K54" s="72"/>
      <c r="L54" s="72"/>
    </row>
    <row r="55" spans="1:12" ht="12.75" x14ac:dyDescent="0.2">
      <c r="B55" s="76" t="s">
        <v>84</v>
      </c>
      <c r="C55" s="72"/>
      <c r="D55" s="77"/>
      <c r="E55" s="77"/>
      <c r="F55" s="77"/>
      <c r="G55" s="72"/>
      <c r="H55" s="72"/>
      <c r="I55" s="72"/>
      <c r="J55" s="72"/>
      <c r="K55" s="72"/>
      <c r="L55" s="72"/>
    </row>
    <row r="56" spans="1:12" ht="12.75" x14ac:dyDescent="0.2">
      <c r="B56" s="76" t="s">
        <v>85</v>
      </c>
      <c r="C56" s="72"/>
      <c r="D56" s="77"/>
      <c r="E56" s="77"/>
      <c r="F56" s="77"/>
      <c r="G56" s="72"/>
      <c r="H56" s="72"/>
      <c r="I56" s="72"/>
      <c r="J56" s="72"/>
      <c r="K56" s="72"/>
      <c r="L56" s="72"/>
    </row>
    <row r="57" spans="1:12" ht="12.75" x14ac:dyDescent="0.2">
      <c r="B57" s="76" t="s">
        <v>88</v>
      </c>
    </row>
    <row r="58" spans="1:12" x14ac:dyDescent="0.2">
      <c r="B58" s="70" t="s">
        <v>89</v>
      </c>
    </row>
  </sheetData>
  <mergeCells count="17">
    <mergeCell ref="D2:D4"/>
    <mergeCell ref="G2:H2"/>
    <mergeCell ref="B1:C1"/>
    <mergeCell ref="A2:A4"/>
    <mergeCell ref="B2:B4"/>
    <mergeCell ref="E3:E4"/>
    <mergeCell ref="F3:F4"/>
    <mergeCell ref="E2:F2"/>
    <mergeCell ref="C2:C4"/>
    <mergeCell ref="G3:G4"/>
    <mergeCell ref="H3:H4"/>
    <mergeCell ref="K3:K4"/>
    <mergeCell ref="L3:L4"/>
    <mergeCell ref="K2:L2"/>
    <mergeCell ref="I2:J2"/>
    <mergeCell ref="I3:I4"/>
    <mergeCell ref="J3:J4"/>
  </mergeCells>
  <phoneticPr fontId="0" type="noConversion"/>
  <pageMargins left="0.27559055118110237" right="0.19685039370078741" top="0.19685039370078741" bottom="0.62992125984251968" header="0.15748031496062992" footer="0.31496062992125984"/>
  <pageSetup paperSize="9" scale="60" firstPageNumber="2" fitToWidth="2" fitToHeight="2" orientation="landscape" useFirstPageNumber="1" r:id="rId1"/>
  <headerFooter>
    <oddFooter>&amp;R&amp;P&amp;C&amp;CФорма № Зведений- 10 (судовий збір), Підрозділ: ТУ ДСА України в Хмельницькій областi,_x000D_
 Початок періоду: 01.01.2016, Кінець періоду: 31.12.2016&amp;L6EAA17D8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22" zoomScaleNormal="100" workbookViewId="0">
      <selection sqref="A1:F31"/>
    </sheetView>
  </sheetViews>
  <sheetFormatPr defaultRowHeight="12.75" x14ac:dyDescent="0.2"/>
  <cols>
    <col min="1" max="1" width="4.42578125" customWidth="1"/>
    <col min="2" max="2" width="78.5703125" style="1" customWidth="1"/>
    <col min="3" max="3" width="5.140625" style="1" customWidth="1"/>
    <col min="4" max="4" width="20.42578125" style="1" customWidth="1"/>
    <col min="5" max="5" width="10.5703125" customWidth="1"/>
    <col min="6" max="6" width="17.7109375" customWidth="1"/>
    <col min="7" max="7" width="9.140625" customWidth="1"/>
  </cols>
  <sheetData>
    <row r="1" spans="1:6" s="3" customFormat="1" ht="20.25" customHeight="1" x14ac:dyDescent="0.2">
      <c r="B1" s="144" t="s">
        <v>31</v>
      </c>
      <c r="C1" s="144"/>
      <c r="D1" s="4"/>
    </row>
    <row r="2" spans="1:6" s="3" customFormat="1" ht="7.5" customHeight="1" x14ac:dyDescent="0.2">
      <c r="B2" s="2"/>
      <c r="C2" s="2"/>
      <c r="D2" s="2"/>
    </row>
    <row r="3" spans="1:6" s="3" customFormat="1" ht="25.5" customHeight="1" x14ac:dyDescent="0.2">
      <c r="A3" s="142" t="s">
        <v>0</v>
      </c>
      <c r="B3" s="142" t="s">
        <v>32</v>
      </c>
      <c r="C3" s="142"/>
      <c r="D3" s="142"/>
      <c r="E3" s="143" t="s">
        <v>7</v>
      </c>
      <c r="F3" s="143" t="s">
        <v>25</v>
      </c>
    </row>
    <row r="4" spans="1:6" s="3" customFormat="1" ht="14.25" customHeight="1" x14ac:dyDescent="0.2">
      <c r="A4" s="142"/>
      <c r="B4" s="142"/>
      <c r="C4" s="142"/>
      <c r="D4" s="142"/>
      <c r="E4" s="143"/>
      <c r="F4" s="143"/>
    </row>
    <row r="5" spans="1:6" s="3" customFormat="1" ht="23.25" customHeight="1" x14ac:dyDescent="0.2">
      <c r="A5" s="68">
        <v>1</v>
      </c>
      <c r="B5" s="145" t="s">
        <v>33</v>
      </c>
      <c r="C5" s="145"/>
      <c r="D5" s="145"/>
      <c r="E5" s="118">
        <f>SUM(E6:E31)</f>
        <v>0</v>
      </c>
      <c r="F5" s="118">
        <f>SUM(F6:F31)</f>
        <v>0</v>
      </c>
    </row>
    <row r="6" spans="1:6" s="3" customFormat="1" ht="19.5" customHeight="1" x14ac:dyDescent="0.2">
      <c r="A6" s="68">
        <v>2</v>
      </c>
      <c r="B6" s="139" t="s">
        <v>80</v>
      </c>
      <c r="C6" s="140"/>
      <c r="D6" s="141"/>
      <c r="E6" s="116"/>
      <c r="F6" s="117"/>
    </row>
    <row r="7" spans="1:6" s="3" customFormat="1" ht="21.75" customHeight="1" x14ac:dyDescent="0.2">
      <c r="A7" s="68">
        <v>3</v>
      </c>
      <c r="B7" s="139" t="s">
        <v>78</v>
      </c>
      <c r="C7" s="140"/>
      <c r="D7" s="141"/>
      <c r="E7" s="116"/>
      <c r="F7" s="116"/>
    </row>
    <row r="8" spans="1:6" s="3" customFormat="1" ht="15.75" customHeight="1" x14ac:dyDescent="0.2">
      <c r="A8" s="68">
        <v>4</v>
      </c>
      <c r="B8" s="139" t="s">
        <v>34</v>
      </c>
      <c r="C8" s="140"/>
      <c r="D8" s="141"/>
      <c r="E8" s="116"/>
      <c r="F8" s="116"/>
    </row>
    <row r="9" spans="1:6" s="3" customFormat="1" ht="41.25" customHeight="1" x14ac:dyDescent="0.2">
      <c r="A9" s="68">
        <v>5</v>
      </c>
      <c r="B9" s="139" t="s">
        <v>81</v>
      </c>
      <c r="C9" s="140"/>
      <c r="D9" s="141"/>
      <c r="E9" s="116"/>
      <c r="F9" s="116"/>
    </row>
    <row r="10" spans="1:6" s="3" customFormat="1" ht="27" customHeight="1" x14ac:dyDescent="0.2">
      <c r="A10" s="68">
        <v>6</v>
      </c>
      <c r="B10" s="139" t="s">
        <v>83</v>
      </c>
      <c r="C10" s="140"/>
      <c r="D10" s="141"/>
      <c r="E10" s="116"/>
      <c r="F10" s="116"/>
    </row>
    <row r="11" spans="1:6" s="3" customFormat="1" ht="15.75" customHeight="1" x14ac:dyDescent="0.2">
      <c r="A11" s="68">
        <v>7</v>
      </c>
      <c r="B11" s="73" t="s">
        <v>35</v>
      </c>
      <c r="C11" s="74"/>
      <c r="D11" s="75"/>
      <c r="E11" s="116"/>
      <c r="F11" s="116"/>
    </row>
    <row r="12" spans="1:6" s="3" customFormat="1" ht="16.5" customHeight="1" x14ac:dyDescent="0.2">
      <c r="A12" s="68">
        <v>8</v>
      </c>
      <c r="B12" s="73" t="s">
        <v>36</v>
      </c>
      <c r="C12" s="74"/>
      <c r="D12" s="75"/>
      <c r="E12" s="116"/>
      <c r="F12" s="116"/>
    </row>
    <row r="13" spans="1:6" s="3" customFormat="1" ht="15.75" customHeight="1" x14ac:dyDescent="0.2">
      <c r="A13" s="68">
        <v>9</v>
      </c>
      <c r="B13" s="73" t="s">
        <v>37</v>
      </c>
      <c r="C13" s="74"/>
      <c r="D13" s="75"/>
      <c r="E13" s="116"/>
      <c r="F13" s="116"/>
    </row>
    <row r="14" spans="1:6" s="3" customFormat="1" ht="27" customHeight="1" x14ac:dyDescent="0.2">
      <c r="A14" s="68">
        <v>10</v>
      </c>
      <c r="B14" s="139" t="s">
        <v>82</v>
      </c>
      <c r="C14" s="140"/>
      <c r="D14" s="141"/>
      <c r="E14" s="116"/>
      <c r="F14" s="116"/>
    </row>
    <row r="15" spans="1:6" s="3" customFormat="1" ht="21" customHeight="1" x14ac:dyDescent="0.2">
      <c r="A15" s="68">
        <v>11</v>
      </c>
      <c r="B15" s="73" t="s">
        <v>9</v>
      </c>
      <c r="C15" s="74"/>
      <c r="D15" s="75"/>
      <c r="E15" s="116"/>
      <c r="F15" s="116"/>
    </row>
    <row r="16" spans="1:6" s="3" customFormat="1" ht="19.5" customHeight="1" x14ac:dyDescent="0.2">
      <c r="A16" s="68">
        <v>12</v>
      </c>
      <c r="B16" s="73" t="s">
        <v>38</v>
      </c>
      <c r="C16" s="74"/>
      <c r="D16" s="75"/>
      <c r="E16" s="116"/>
      <c r="F16" s="116"/>
    </row>
    <row r="17" spans="1:6" s="3" customFormat="1" ht="24" customHeight="1" x14ac:dyDescent="0.2">
      <c r="A17" s="68">
        <v>13</v>
      </c>
      <c r="B17" s="138" t="s">
        <v>10</v>
      </c>
      <c r="C17" s="138"/>
      <c r="D17" s="138"/>
      <c r="E17" s="116"/>
      <c r="F17" s="116"/>
    </row>
    <row r="18" spans="1:6" s="3" customFormat="1" ht="37.5" customHeight="1" x14ac:dyDescent="0.2">
      <c r="A18" s="68">
        <v>14</v>
      </c>
      <c r="B18" s="138" t="s">
        <v>11</v>
      </c>
      <c r="C18" s="138"/>
      <c r="D18" s="138"/>
      <c r="E18" s="116"/>
      <c r="F18" s="116"/>
    </row>
    <row r="19" spans="1:6" s="3" customFormat="1" ht="27.75" customHeight="1" x14ac:dyDescent="0.2">
      <c r="A19" s="68">
        <v>15</v>
      </c>
      <c r="B19" s="138" t="s">
        <v>12</v>
      </c>
      <c r="C19" s="138"/>
      <c r="D19" s="138"/>
      <c r="E19" s="116"/>
      <c r="F19" s="116"/>
    </row>
    <row r="20" spans="1:6" s="3" customFormat="1" ht="36" customHeight="1" x14ac:dyDescent="0.2">
      <c r="A20" s="68">
        <v>16</v>
      </c>
      <c r="B20" s="138" t="s">
        <v>13</v>
      </c>
      <c r="C20" s="138"/>
      <c r="D20" s="138"/>
      <c r="E20" s="116"/>
      <c r="F20" s="116"/>
    </row>
    <row r="21" spans="1:6" s="3" customFormat="1" ht="17.25" customHeight="1" x14ac:dyDescent="0.2">
      <c r="A21" s="68">
        <v>17</v>
      </c>
      <c r="B21" s="138" t="s">
        <v>39</v>
      </c>
      <c r="C21" s="138"/>
      <c r="D21" s="138"/>
      <c r="E21" s="116"/>
      <c r="F21" s="116"/>
    </row>
    <row r="22" spans="1:6" s="3" customFormat="1" ht="48.75" customHeight="1" x14ac:dyDescent="0.2">
      <c r="A22" s="68">
        <v>18</v>
      </c>
      <c r="B22" s="138" t="s">
        <v>14</v>
      </c>
      <c r="C22" s="138"/>
      <c r="D22" s="138"/>
      <c r="E22" s="116"/>
      <c r="F22" s="116"/>
    </row>
    <row r="23" spans="1:6" s="3" customFormat="1" ht="40.5" customHeight="1" x14ac:dyDescent="0.2">
      <c r="A23" s="68">
        <v>19</v>
      </c>
      <c r="B23" s="138" t="s">
        <v>15</v>
      </c>
      <c r="C23" s="138"/>
      <c r="D23" s="138"/>
      <c r="E23" s="116"/>
      <c r="F23" s="116"/>
    </row>
    <row r="24" spans="1:6" s="3" customFormat="1" ht="45" customHeight="1" x14ac:dyDescent="0.2">
      <c r="A24" s="68">
        <v>20</v>
      </c>
      <c r="B24" s="138" t="s">
        <v>40</v>
      </c>
      <c r="C24" s="138"/>
      <c r="D24" s="138"/>
      <c r="E24" s="116"/>
      <c r="F24" s="116"/>
    </row>
    <row r="25" spans="1:6" s="3" customFormat="1" ht="48" customHeight="1" x14ac:dyDescent="0.2">
      <c r="A25" s="68">
        <v>21</v>
      </c>
      <c r="B25" s="138" t="s">
        <v>16</v>
      </c>
      <c r="C25" s="138"/>
      <c r="D25" s="138"/>
      <c r="E25" s="116"/>
      <c r="F25" s="116"/>
    </row>
    <row r="26" spans="1:6" s="3" customFormat="1" ht="47.25" customHeight="1" x14ac:dyDescent="0.2">
      <c r="A26" s="68">
        <v>22</v>
      </c>
      <c r="B26" s="138" t="s">
        <v>17</v>
      </c>
      <c r="C26" s="138"/>
      <c r="D26" s="138"/>
      <c r="E26" s="116"/>
      <c r="F26" s="116"/>
    </row>
    <row r="27" spans="1:6" s="3" customFormat="1" ht="36" customHeight="1" x14ac:dyDescent="0.2">
      <c r="A27" s="68">
        <v>23</v>
      </c>
      <c r="B27" s="138" t="s">
        <v>18</v>
      </c>
      <c r="C27" s="138"/>
      <c r="D27" s="138"/>
      <c r="E27" s="116"/>
      <c r="F27" s="116"/>
    </row>
    <row r="28" spans="1:6" s="3" customFormat="1" ht="53.25" customHeight="1" x14ac:dyDescent="0.2">
      <c r="A28" s="68">
        <v>24</v>
      </c>
      <c r="B28" s="138" t="s">
        <v>19</v>
      </c>
      <c r="C28" s="138"/>
      <c r="D28" s="138"/>
      <c r="E28" s="116"/>
      <c r="F28" s="116"/>
    </row>
    <row r="29" spans="1:6" s="3" customFormat="1" ht="26.25" customHeight="1" x14ac:dyDescent="0.2">
      <c r="A29" s="68">
        <v>25</v>
      </c>
      <c r="B29" s="138" t="s">
        <v>24</v>
      </c>
      <c r="C29" s="138"/>
      <c r="D29" s="138"/>
      <c r="E29" s="116"/>
      <c r="F29" s="116"/>
    </row>
    <row r="30" spans="1:6" s="3" customFormat="1" ht="32.25" customHeight="1" x14ac:dyDescent="0.2">
      <c r="A30" s="68">
        <v>26</v>
      </c>
      <c r="B30" s="138" t="s">
        <v>41</v>
      </c>
      <c r="C30" s="138"/>
      <c r="D30" s="138"/>
      <c r="E30" s="116"/>
      <c r="F30" s="116"/>
    </row>
    <row r="31" spans="1:6" s="3" customFormat="1" ht="39" customHeight="1" x14ac:dyDescent="0.2">
      <c r="A31" s="69">
        <v>27</v>
      </c>
      <c r="B31" s="138" t="s">
        <v>75</v>
      </c>
      <c r="C31" s="138"/>
      <c r="D31" s="138"/>
      <c r="E31" s="116"/>
      <c r="F31" s="116"/>
    </row>
    <row r="32" spans="1:6" ht="14.25" customHeight="1" x14ac:dyDescent="0.2"/>
    <row r="33" spans="1:11" ht="15.75" customHeight="1" x14ac:dyDescent="0.25">
      <c r="A33" s="64"/>
      <c r="G33" s="83"/>
      <c r="H33" s="42"/>
      <c r="I33" s="42"/>
      <c r="J33" s="42"/>
      <c r="K33" s="42"/>
    </row>
    <row r="34" spans="1:11" ht="15.75" customHeight="1" x14ac:dyDescent="0.25">
      <c r="A34" s="64"/>
      <c r="G34" s="57"/>
      <c r="H34" s="42"/>
      <c r="I34" s="42"/>
      <c r="J34" s="42"/>
      <c r="K34" s="42"/>
    </row>
    <row r="35" spans="1:11" ht="12.75" customHeight="1" x14ac:dyDescent="0.2">
      <c r="A35" s="55"/>
      <c r="G35" s="82"/>
      <c r="H35" s="43"/>
      <c r="I35" s="43"/>
    </row>
    <row r="36" spans="1:11" ht="14.25" x14ac:dyDescent="0.2">
      <c r="A36" s="56"/>
      <c r="G36" s="45"/>
      <c r="H36" s="45"/>
      <c r="I36" s="45"/>
    </row>
    <row r="37" spans="1:11" ht="14.25" x14ac:dyDescent="0.2">
      <c r="A37" s="56"/>
      <c r="G37" s="45"/>
      <c r="H37" s="45"/>
      <c r="I37" s="45"/>
    </row>
    <row r="38" spans="1:11" ht="15" customHeight="1" x14ac:dyDescent="0.2">
      <c r="A38" s="56"/>
      <c r="G38" s="45"/>
      <c r="H38" s="45"/>
      <c r="I38" s="45"/>
    </row>
    <row r="39" spans="1:11" ht="15.75" customHeight="1" x14ac:dyDescent="0.25">
      <c r="A39" s="57"/>
      <c r="G39" s="46"/>
      <c r="H39" s="47"/>
      <c r="I39" s="48"/>
      <c r="J39" s="48"/>
      <c r="K39" s="49"/>
    </row>
    <row r="40" spans="1:11" ht="15" customHeight="1" x14ac:dyDescent="0.2">
      <c r="A40" s="58"/>
      <c r="G40" s="45"/>
      <c r="H40" s="50"/>
      <c r="I40" s="50"/>
      <c r="J40" s="48"/>
      <c r="K40" s="49"/>
    </row>
    <row r="41" spans="1:11" x14ac:dyDescent="0.2">
      <c r="A41" s="58"/>
      <c r="D41" s="85"/>
      <c r="E41" s="59"/>
      <c r="F41" s="59"/>
      <c r="G41" s="53"/>
      <c r="H41" s="53"/>
      <c r="I41" s="53"/>
      <c r="J41" s="53"/>
      <c r="K41" s="53"/>
    </row>
    <row r="42" spans="1:11" ht="15" customHeight="1" x14ac:dyDescent="0.25">
      <c r="A42" s="60"/>
      <c r="B42" s="61"/>
      <c r="E42" s="84"/>
      <c r="F42" s="51"/>
      <c r="G42" s="51"/>
      <c r="H42" s="51"/>
      <c r="I42" s="48"/>
      <c r="J42" s="48"/>
      <c r="K42" s="49"/>
    </row>
    <row r="43" spans="1:11" x14ac:dyDescent="0.2">
      <c r="A43" s="60"/>
      <c r="B43" s="61"/>
      <c r="C43" s="61"/>
      <c r="D43" s="61"/>
      <c r="E43" s="62"/>
      <c r="F43" s="62"/>
      <c r="G43" s="52"/>
      <c r="H43" s="47"/>
      <c r="I43" s="48"/>
      <c r="J43" s="48"/>
      <c r="K43" s="49"/>
    </row>
    <row r="44" spans="1:11" x14ac:dyDescent="0.2">
      <c r="A44" s="57"/>
      <c r="B44" s="63"/>
      <c r="C44" s="63"/>
      <c r="D44" s="63"/>
      <c r="E44" s="57"/>
      <c r="F44" s="57"/>
    </row>
  </sheetData>
  <mergeCells count="27">
    <mergeCell ref="B1:C1"/>
    <mergeCell ref="B5:D5"/>
    <mergeCell ref="B31:D31"/>
    <mergeCell ref="B26:D26"/>
    <mergeCell ref="B25:D25"/>
    <mergeCell ref="B23:D23"/>
    <mergeCell ref="B22:D22"/>
    <mergeCell ref="B20:D20"/>
    <mergeCell ref="B19:D19"/>
    <mergeCell ref="B21:D21"/>
    <mergeCell ref="E3:E4"/>
    <mergeCell ref="F3:F4"/>
    <mergeCell ref="B24:D24"/>
    <mergeCell ref="B30:D30"/>
    <mergeCell ref="B17:D17"/>
    <mergeCell ref="B29:D29"/>
    <mergeCell ref="B28:D28"/>
    <mergeCell ref="B27:D27"/>
    <mergeCell ref="B10:D10"/>
    <mergeCell ref="B14:D14"/>
    <mergeCell ref="B18:D18"/>
    <mergeCell ref="B6:D6"/>
    <mergeCell ref="B7:D7"/>
    <mergeCell ref="A3:A4"/>
    <mergeCell ref="B3:D4"/>
    <mergeCell ref="B8:D8"/>
    <mergeCell ref="B9:D9"/>
  </mergeCells>
  <pageMargins left="0.31496062992125984" right="0.11811023622047245" top="0.35433070866141736" bottom="0.74803149606299213" header="0.31496062992125984" footer="0.31496062992125984"/>
  <pageSetup paperSize="9" scale="70" firstPageNumber="4" orientation="portrait" useFirstPageNumber="1" r:id="rId1"/>
  <headerFooter>
    <oddFooter>&amp;R&amp;P&amp;C&amp;CФорма № Зведений- 10 (судовий збір), Підрозділ: ТУ ДСА України в Хмельницькій областi,_x000D_
 Початок періоду: 01.01.2016, Кінець періоду: 31.12.2016&amp;L6EAA17D8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workbookViewId="0">
      <selection sqref="A1:F25"/>
    </sheetView>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6" ht="18.75" customHeight="1" x14ac:dyDescent="0.2">
      <c r="A1" s="90"/>
      <c r="B1" s="91" t="s">
        <v>95</v>
      </c>
      <c r="C1" s="91"/>
      <c r="D1" s="91"/>
      <c r="E1" s="90"/>
      <c r="F1" s="90"/>
    </row>
    <row r="2" spans="1:6" x14ac:dyDescent="0.2">
      <c r="A2" s="90"/>
      <c r="B2" s="92"/>
      <c r="C2" s="92"/>
      <c r="D2" s="92"/>
      <c r="E2" s="90"/>
      <c r="F2" s="90"/>
    </row>
    <row r="3" spans="1:6" ht="44.25" customHeight="1" x14ac:dyDescent="0.2">
      <c r="A3" s="93" t="s">
        <v>0</v>
      </c>
      <c r="B3" s="153" t="s">
        <v>32</v>
      </c>
      <c r="C3" s="154"/>
      <c r="D3" s="155"/>
      <c r="E3" s="94" t="s">
        <v>7</v>
      </c>
      <c r="F3" s="94" t="s">
        <v>25</v>
      </c>
    </row>
    <row r="4" spans="1:6" ht="18" customHeight="1" x14ac:dyDescent="0.2">
      <c r="A4" s="95">
        <v>1</v>
      </c>
      <c r="B4" s="156" t="s">
        <v>96</v>
      </c>
      <c r="C4" s="157"/>
      <c r="D4" s="158"/>
      <c r="E4" s="115">
        <f>SUM(E5:E20)</f>
        <v>5136</v>
      </c>
      <c r="F4" s="115">
        <f>SUM(F5:F20)</f>
        <v>2998393.9200000046</v>
      </c>
    </row>
    <row r="5" spans="1:6" ht="20.25" customHeight="1" x14ac:dyDescent="0.2">
      <c r="A5" s="95">
        <v>2</v>
      </c>
      <c r="B5" s="147" t="s">
        <v>97</v>
      </c>
      <c r="C5" s="148"/>
      <c r="D5" s="149"/>
      <c r="E5" s="116">
        <v>379</v>
      </c>
      <c r="F5" s="117">
        <v>218629.95</v>
      </c>
    </row>
    <row r="6" spans="1:6" ht="28.5" customHeight="1" x14ac:dyDescent="0.2">
      <c r="A6" s="95">
        <v>3</v>
      </c>
      <c r="B6" s="147" t="s">
        <v>98</v>
      </c>
      <c r="C6" s="148"/>
      <c r="D6" s="149"/>
      <c r="E6" s="116">
        <v>29</v>
      </c>
      <c r="F6" s="117">
        <v>27698.44</v>
      </c>
    </row>
    <row r="7" spans="1:6" ht="20.25" customHeight="1" x14ac:dyDescent="0.2">
      <c r="A7" s="95">
        <v>4</v>
      </c>
      <c r="B7" s="147" t="s">
        <v>99</v>
      </c>
      <c r="C7" s="148"/>
      <c r="D7" s="149"/>
      <c r="E7" s="116">
        <v>2467</v>
      </c>
      <c r="F7" s="117">
        <v>1369000.42</v>
      </c>
    </row>
    <row r="8" spans="1:6" ht="41.25" customHeight="1" x14ac:dyDescent="0.2">
      <c r="A8" s="95">
        <v>5</v>
      </c>
      <c r="B8" s="147" t="s">
        <v>100</v>
      </c>
      <c r="C8" s="148"/>
      <c r="D8" s="149"/>
      <c r="E8" s="116"/>
      <c r="F8" s="117"/>
    </row>
    <row r="9" spans="1:6" ht="41.25" customHeight="1" x14ac:dyDescent="0.2">
      <c r="A9" s="95">
        <v>6</v>
      </c>
      <c r="B9" s="147" t="s">
        <v>101</v>
      </c>
      <c r="C9" s="148"/>
      <c r="D9" s="149"/>
      <c r="E9" s="116">
        <v>36</v>
      </c>
      <c r="F9" s="117">
        <v>11575.2</v>
      </c>
    </row>
    <row r="10" spans="1:6" ht="27" customHeight="1" x14ac:dyDescent="0.2">
      <c r="A10" s="95">
        <v>7</v>
      </c>
      <c r="B10" s="147" t="s">
        <v>102</v>
      </c>
      <c r="C10" s="148"/>
      <c r="D10" s="149"/>
      <c r="E10" s="116">
        <v>88</v>
      </c>
      <c r="F10" s="117">
        <v>110091.45</v>
      </c>
    </row>
    <row r="11" spans="1:6" ht="26.25" customHeight="1" x14ac:dyDescent="0.2">
      <c r="A11" s="95">
        <v>8</v>
      </c>
      <c r="B11" s="147" t="s">
        <v>103</v>
      </c>
      <c r="C11" s="148"/>
      <c r="D11" s="149"/>
      <c r="E11" s="116">
        <v>60</v>
      </c>
      <c r="F11" s="117">
        <v>37182.53</v>
      </c>
    </row>
    <row r="12" spans="1:6" ht="29.25" customHeight="1" x14ac:dyDescent="0.2">
      <c r="A12" s="95">
        <v>9</v>
      </c>
      <c r="B12" s="147" t="s">
        <v>82</v>
      </c>
      <c r="C12" s="148"/>
      <c r="D12" s="149"/>
      <c r="E12" s="116">
        <v>26</v>
      </c>
      <c r="F12" s="117">
        <v>16303.49</v>
      </c>
    </row>
    <row r="13" spans="1:6" ht="20.25" customHeight="1" x14ac:dyDescent="0.2">
      <c r="A13" s="95">
        <v>10</v>
      </c>
      <c r="B13" s="147" t="s">
        <v>104</v>
      </c>
      <c r="C13" s="148"/>
      <c r="D13" s="149"/>
      <c r="E13" s="116">
        <v>1111</v>
      </c>
      <c r="F13" s="117">
        <v>689837.55000000203</v>
      </c>
    </row>
    <row r="14" spans="1:6" ht="25.5" customHeight="1" x14ac:dyDescent="0.2">
      <c r="A14" s="95">
        <v>11</v>
      </c>
      <c r="B14" s="147" t="s">
        <v>105</v>
      </c>
      <c r="C14" s="148"/>
      <c r="D14" s="149"/>
      <c r="E14" s="116">
        <v>106</v>
      </c>
      <c r="F14" s="117">
        <v>65156.85</v>
      </c>
    </row>
    <row r="15" spans="1:6" ht="20.25" customHeight="1" x14ac:dyDescent="0.2">
      <c r="A15" s="95">
        <v>12</v>
      </c>
      <c r="B15" s="147" t="s">
        <v>106</v>
      </c>
      <c r="C15" s="148"/>
      <c r="D15" s="149"/>
      <c r="E15" s="116"/>
      <c r="F15" s="117"/>
    </row>
    <row r="16" spans="1:6" ht="30" customHeight="1" x14ac:dyDescent="0.2">
      <c r="A16" s="95">
        <v>13</v>
      </c>
      <c r="B16" s="147" t="s">
        <v>107</v>
      </c>
      <c r="C16" s="148"/>
      <c r="D16" s="149"/>
      <c r="E16" s="116">
        <v>6</v>
      </c>
      <c r="F16" s="117">
        <v>3307.2</v>
      </c>
    </row>
    <row r="17" spans="1:11" ht="20.25" customHeight="1" x14ac:dyDescent="0.2">
      <c r="A17" s="95">
        <v>14</v>
      </c>
      <c r="B17" s="147" t="s">
        <v>108</v>
      </c>
      <c r="C17" s="148"/>
      <c r="D17" s="149"/>
      <c r="E17" s="116">
        <v>815</v>
      </c>
      <c r="F17" s="117">
        <v>431792.07000000199</v>
      </c>
    </row>
    <row r="18" spans="1:11" ht="27" customHeight="1" x14ac:dyDescent="0.2">
      <c r="A18" s="95">
        <v>15</v>
      </c>
      <c r="B18" s="147" t="s">
        <v>109</v>
      </c>
      <c r="C18" s="148"/>
      <c r="D18" s="149"/>
      <c r="E18" s="116">
        <v>1</v>
      </c>
      <c r="F18" s="117">
        <v>551.20000000000005</v>
      </c>
    </row>
    <row r="19" spans="1:11" ht="54.75" customHeight="1" x14ac:dyDescent="0.2">
      <c r="A19" s="95">
        <v>16</v>
      </c>
      <c r="B19" s="147" t="s">
        <v>110</v>
      </c>
      <c r="C19" s="148"/>
      <c r="D19" s="149"/>
      <c r="E19" s="116">
        <v>8</v>
      </c>
      <c r="F19" s="117">
        <v>15062.77</v>
      </c>
    </row>
    <row r="20" spans="1:11" ht="30" customHeight="1" x14ac:dyDescent="0.2">
      <c r="A20" s="95">
        <v>17</v>
      </c>
      <c r="B20" s="147" t="s">
        <v>140</v>
      </c>
      <c r="C20" s="148"/>
      <c r="D20" s="149"/>
      <c r="E20" s="116">
        <v>4</v>
      </c>
      <c r="F20" s="117">
        <v>2204.8000000000002</v>
      </c>
    </row>
    <row r="21" spans="1:11" x14ac:dyDescent="0.2">
      <c r="A21" s="96"/>
      <c r="B21" s="96"/>
      <c r="C21" s="96"/>
      <c r="D21" s="96"/>
      <c r="E21" s="96"/>
      <c r="F21" s="96"/>
    </row>
    <row r="22" spans="1:11" ht="16.5" customHeight="1" x14ac:dyDescent="0.25">
      <c r="A22" s="97"/>
      <c r="B22" s="88" t="s">
        <v>76</v>
      </c>
      <c r="C22" s="80"/>
      <c r="D22" s="83" t="s">
        <v>142</v>
      </c>
      <c r="E22" s="151" t="s">
        <v>143</v>
      </c>
      <c r="F22" s="151"/>
      <c r="I22" s="99"/>
      <c r="J22" s="99"/>
      <c r="K22" s="99"/>
    </row>
    <row r="23" spans="1:11" ht="15.75" x14ac:dyDescent="0.25">
      <c r="A23" s="98"/>
      <c r="B23" s="79"/>
      <c r="C23" s="89" t="s">
        <v>79</v>
      </c>
      <c r="D23" s="54"/>
      <c r="E23" s="89" t="s">
        <v>90</v>
      </c>
      <c r="I23" s="100"/>
      <c r="J23" s="96"/>
      <c r="K23" s="96"/>
    </row>
    <row r="24" spans="1:11" ht="14.25" x14ac:dyDescent="0.2">
      <c r="A24" s="101"/>
      <c r="B24" s="87" t="s">
        <v>77</v>
      </c>
      <c r="C24" s="80"/>
      <c r="D24" s="82" t="s">
        <v>142</v>
      </c>
      <c r="E24" s="152" t="s">
        <v>144</v>
      </c>
      <c r="F24" s="152"/>
      <c r="I24" s="102"/>
      <c r="J24" s="96"/>
      <c r="K24" s="96"/>
    </row>
    <row r="25" spans="1:11" ht="14.25" x14ac:dyDescent="0.2">
      <c r="A25" s="101"/>
      <c r="B25" s="44"/>
      <c r="C25" s="89" t="s">
        <v>79</v>
      </c>
      <c r="E25" s="89" t="s">
        <v>90</v>
      </c>
      <c r="I25" s="102"/>
      <c r="J25" s="96"/>
      <c r="K25" s="96"/>
    </row>
    <row r="26" spans="1:11" ht="15" customHeight="1" x14ac:dyDescent="0.2">
      <c r="A26" s="103"/>
      <c r="B26" s="44"/>
      <c r="C26" s="81"/>
      <c r="I26" s="105"/>
      <c r="J26" s="105"/>
      <c r="K26" s="106"/>
    </row>
    <row r="27" spans="1:11" ht="15" customHeight="1" x14ac:dyDescent="0.25">
      <c r="A27" s="107" t="s">
        <v>142</v>
      </c>
      <c r="B27" s="65" t="s">
        <v>91</v>
      </c>
      <c r="C27" s="150" t="s">
        <v>145</v>
      </c>
      <c r="D27" s="150"/>
      <c r="E27" s="45" t="s">
        <v>142</v>
      </c>
      <c r="I27" s="108"/>
      <c r="J27" s="105"/>
      <c r="K27" s="106"/>
    </row>
    <row r="28" spans="1:11" ht="15" customHeight="1" x14ac:dyDescent="0.2">
      <c r="A28" s="107" t="s">
        <v>142</v>
      </c>
      <c r="B28" s="66" t="s">
        <v>92</v>
      </c>
      <c r="C28" s="146" t="s">
        <v>145</v>
      </c>
      <c r="D28" s="146"/>
      <c r="E28" s="86"/>
      <c r="I28" s="109"/>
      <c r="J28" s="109"/>
      <c r="K28" s="109"/>
    </row>
    <row r="29" spans="1:11" ht="15.75" customHeight="1" x14ac:dyDescent="0.25">
      <c r="A29" s="110"/>
      <c r="B29" s="67" t="s">
        <v>93</v>
      </c>
      <c r="C29" s="146" t="s">
        <v>146</v>
      </c>
      <c r="D29" s="146"/>
      <c r="F29" s="119" t="s">
        <v>147</v>
      </c>
      <c r="I29" s="105"/>
      <c r="J29" s="105"/>
      <c r="K29" s="106"/>
    </row>
    <row r="30" spans="1:11" x14ac:dyDescent="0.2">
      <c r="A30" s="110"/>
      <c r="B30" s="111"/>
      <c r="C30" s="111"/>
      <c r="D30" s="111"/>
      <c r="E30" s="112"/>
      <c r="F30" s="112"/>
      <c r="G30" s="113"/>
      <c r="H30" s="104"/>
      <c r="I30" s="105"/>
      <c r="J30" s="105"/>
      <c r="K30" s="106"/>
    </row>
    <row r="31" spans="1:11" x14ac:dyDescent="0.2">
      <c r="A31" s="103"/>
      <c r="B31" s="114"/>
      <c r="C31" s="114"/>
      <c r="D31" s="114"/>
      <c r="E31" s="103"/>
      <c r="F31" s="103"/>
      <c r="G31" s="96"/>
      <c r="H31" s="96"/>
      <c r="I31" s="96"/>
      <c r="J31" s="96"/>
      <c r="K31" s="96"/>
    </row>
  </sheetData>
  <mergeCells count="23">
    <mergeCell ref="E22:F22"/>
    <mergeCell ref="E24:F24"/>
    <mergeCell ref="B3:D3"/>
    <mergeCell ref="B4:D4"/>
    <mergeCell ref="B5:D5"/>
    <mergeCell ref="B6:D6"/>
    <mergeCell ref="B7:D7"/>
    <mergeCell ref="B8:D8"/>
    <mergeCell ref="B9:D9"/>
    <mergeCell ref="B10:D10"/>
    <mergeCell ref="B11:D11"/>
    <mergeCell ref="B12:D12"/>
    <mergeCell ref="B13:D13"/>
    <mergeCell ref="B14:D14"/>
    <mergeCell ref="C27:D27"/>
    <mergeCell ref="C28:D28"/>
    <mergeCell ref="C29:D29"/>
    <mergeCell ref="B15:D15"/>
    <mergeCell ref="B16:D16"/>
    <mergeCell ref="B17:D17"/>
    <mergeCell ref="B18:D18"/>
    <mergeCell ref="B19:D19"/>
    <mergeCell ref="B20:D20"/>
  </mergeCells>
  <pageMargins left="0.31496062992125984" right="0.51181102362204722" top="0.55118110236220474" bottom="0.74803149606299213" header="0.31496062992125984" footer="0.31496062992125984"/>
  <pageSetup paperSize="9" scale="67" firstPageNumber="5" orientation="portrait" useFirstPageNumber="1" r:id="rId1"/>
  <headerFooter>
    <oddFooter>&amp;R&amp;P&amp;C&amp;CФорма № Зведений- 10 (судовий збір), Підрозділ: ТУ ДСА України в Хмельницькій областi,_x000D_
 Початок періоду: 01.01.2016, Кінець періоду: 31.12.2016&amp;L6EAA17D8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Normal="100" workbookViewId="0">
      <selection activeCell="B1" sqref="B1"/>
    </sheetView>
  </sheetViews>
  <sheetFormatPr defaultRowHeight="12.75" x14ac:dyDescent="0.2"/>
  <cols>
    <col min="1" max="1" width="1.140625" style="5" customWidth="1"/>
    <col min="2" max="2" width="15.42578125" style="5" customWidth="1"/>
    <col min="3" max="3" width="7.5703125" style="5" customWidth="1"/>
    <col min="4" max="4" width="17.42578125" style="5" customWidth="1"/>
    <col min="5" max="5" width="15.42578125" style="5" customWidth="1"/>
    <col min="6" max="6" width="18.28515625" style="5" customWidth="1"/>
    <col min="7" max="7" width="9.85546875" style="5" customWidth="1"/>
    <col min="8" max="8" width="17.7109375" style="5" customWidth="1"/>
    <col min="9" max="16384" width="9.140625" style="5"/>
  </cols>
  <sheetData>
    <row r="1" spans="1:8" ht="12.95" customHeight="1" x14ac:dyDescent="0.2">
      <c r="E1" s="6" t="s">
        <v>45</v>
      </c>
    </row>
    <row r="3" spans="1:8" ht="35.25" customHeight="1" x14ac:dyDescent="0.2">
      <c r="B3" s="159" t="s">
        <v>63</v>
      </c>
      <c r="C3" s="159"/>
      <c r="D3" s="159"/>
      <c r="E3" s="159"/>
      <c r="F3" s="159"/>
      <c r="G3" s="159"/>
      <c r="H3" s="159"/>
    </row>
    <row r="4" spans="1:8" ht="18.95" customHeight="1" x14ac:dyDescent="0.3">
      <c r="B4" s="160"/>
      <c r="C4" s="160"/>
      <c r="D4" s="160"/>
      <c r="E4" s="160"/>
      <c r="F4" s="160"/>
      <c r="G4" s="160"/>
      <c r="H4" s="160"/>
    </row>
    <row r="5" spans="1:8" ht="18.95" customHeight="1" x14ac:dyDescent="0.3">
      <c r="B5" s="7"/>
      <c r="C5" s="7"/>
      <c r="D5" s="170" t="s">
        <v>148</v>
      </c>
      <c r="E5" s="170"/>
      <c r="F5" s="170"/>
      <c r="G5" s="7"/>
      <c r="H5" s="7"/>
    </row>
    <row r="6" spans="1:8" x14ac:dyDescent="0.2">
      <c r="E6" s="8" t="s">
        <v>46</v>
      </c>
    </row>
    <row r="7" spans="1:8" ht="12.95" customHeight="1" x14ac:dyDescent="0.2">
      <c r="E7" s="9"/>
      <c r="F7" s="10"/>
      <c r="G7" s="10"/>
      <c r="H7" s="10"/>
    </row>
    <row r="8" spans="1:8" ht="12.95" customHeight="1" x14ac:dyDescent="0.2">
      <c r="E8" s="9"/>
      <c r="F8" s="10"/>
      <c r="G8" s="10"/>
      <c r="H8" s="10"/>
    </row>
    <row r="9" spans="1:8" ht="12.95" customHeight="1" x14ac:dyDescent="0.2">
      <c r="B9" s="11"/>
      <c r="C9" s="11"/>
      <c r="D9" s="11"/>
      <c r="E9" s="11"/>
    </row>
    <row r="10" spans="1:8" ht="12.95" customHeight="1" x14ac:dyDescent="0.2">
      <c r="A10" s="12"/>
      <c r="B10" s="161" t="s">
        <v>47</v>
      </c>
      <c r="C10" s="162"/>
      <c r="D10" s="163"/>
      <c r="E10" s="13" t="s">
        <v>48</v>
      </c>
      <c r="F10" s="14"/>
      <c r="G10" s="6" t="s">
        <v>64</v>
      </c>
    </row>
    <row r="11" spans="1:8" ht="12.95" customHeight="1" x14ac:dyDescent="0.2">
      <c r="A11" s="12"/>
      <c r="B11" s="37"/>
      <c r="C11" s="38"/>
      <c r="D11" s="33"/>
      <c r="E11" s="34"/>
      <c r="F11" s="10"/>
      <c r="G11" s="16" t="s">
        <v>65</v>
      </c>
    </row>
    <row r="12" spans="1:8" ht="37.5" customHeight="1" x14ac:dyDescent="0.2">
      <c r="A12" s="12"/>
      <c r="B12" s="164" t="s">
        <v>49</v>
      </c>
      <c r="C12" s="165"/>
      <c r="D12" s="166"/>
      <c r="E12" s="20" t="s">
        <v>66</v>
      </c>
      <c r="F12" s="10"/>
      <c r="G12" s="16"/>
    </row>
    <row r="13" spans="1:8" ht="12.75" customHeight="1" x14ac:dyDescent="0.2">
      <c r="A13" s="12"/>
      <c r="B13" s="17"/>
      <c r="C13" s="18"/>
      <c r="D13" s="19"/>
      <c r="E13" s="20"/>
      <c r="G13" s="21" t="s">
        <v>50</v>
      </c>
    </row>
    <row r="14" spans="1:8" ht="12.75" customHeight="1" x14ac:dyDescent="0.2">
      <c r="A14" s="12"/>
      <c r="B14" s="164" t="s">
        <v>67</v>
      </c>
      <c r="C14" s="165"/>
      <c r="D14" s="166"/>
      <c r="E14" s="186" t="s">
        <v>66</v>
      </c>
      <c r="F14" s="167" t="s">
        <v>51</v>
      </c>
      <c r="G14" s="167"/>
      <c r="H14" s="167"/>
    </row>
    <row r="15" spans="1:8" ht="12.75" customHeight="1" x14ac:dyDescent="0.2">
      <c r="A15" s="12"/>
      <c r="B15" s="164"/>
      <c r="C15" s="165"/>
      <c r="D15" s="166"/>
      <c r="E15" s="186"/>
      <c r="F15" s="180" t="s">
        <v>74</v>
      </c>
      <c r="G15" s="181"/>
      <c r="H15" s="181"/>
    </row>
    <row r="16" spans="1:8" ht="12.75" customHeight="1" x14ac:dyDescent="0.2">
      <c r="A16" s="12"/>
      <c r="B16" s="39"/>
      <c r="C16" s="40"/>
      <c r="D16" s="41"/>
      <c r="E16" s="35"/>
    </row>
    <row r="17" spans="1:8" ht="12.75" customHeight="1" x14ac:dyDescent="0.2">
      <c r="A17" s="12"/>
      <c r="B17" s="164" t="s">
        <v>68</v>
      </c>
      <c r="C17" s="165"/>
      <c r="D17" s="166"/>
      <c r="E17" s="186" t="s">
        <v>66</v>
      </c>
      <c r="F17" s="171" t="s">
        <v>94</v>
      </c>
      <c r="G17" s="172"/>
      <c r="H17" s="172"/>
    </row>
    <row r="18" spans="1:8" ht="12.95" customHeight="1" x14ac:dyDescent="0.2">
      <c r="A18" s="12"/>
      <c r="B18" s="164"/>
      <c r="C18" s="165"/>
      <c r="D18" s="166"/>
      <c r="E18" s="186"/>
      <c r="F18" s="171"/>
      <c r="G18" s="172"/>
      <c r="H18" s="172"/>
    </row>
    <row r="19" spans="1:8" ht="12.95" customHeight="1" x14ac:dyDescent="0.2">
      <c r="A19" s="12"/>
      <c r="B19" s="39"/>
      <c r="C19" s="40"/>
      <c r="D19" s="41"/>
      <c r="E19" s="35"/>
      <c r="F19" s="10"/>
      <c r="G19" s="21"/>
    </row>
    <row r="20" spans="1:8" ht="12.75" customHeight="1" x14ac:dyDescent="0.2">
      <c r="A20" s="12"/>
      <c r="B20" s="164" t="s">
        <v>71</v>
      </c>
      <c r="C20" s="165"/>
      <c r="D20" s="166"/>
      <c r="E20" s="186" t="s">
        <v>66</v>
      </c>
      <c r="F20" s="27"/>
      <c r="G20" s="27"/>
      <c r="H20" s="27"/>
    </row>
    <row r="21" spans="1:8" ht="12.75" customHeight="1" x14ac:dyDescent="0.2">
      <c r="A21" s="12"/>
      <c r="B21" s="164"/>
      <c r="C21" s="165"/>
      <c r="D21" s="166"/>
      <c r="E21" s="186"/>
      <c r="F21" s="167"/>
      <c r="G21" s="167"/>
      <c r="H21" s="167"/>
    </row>
    <row r="22" spans="1:8" ht="12.95" customHeight="1" x14ac:dyDescent="0.2">
      <c r="A22" s="12"/>
      <c r="B22" s="14"/>
      <c r="C22" s="10"/>
      <c r="D22" s="12"/>
      <c r="E22" s="22"/>
      <c r="F22" s="27"/>
      <c r="G22" s="27"/>
      <c r="H22" s="27"/>
    </row>
    <row r="23" spans="1:8" ht="12.95" customHeight="1" x14ac:dyDescent="0.2">
      <c r="A23" s="12"/>
      <c r="B23" s="164" t="s">
        <v>52</v>
      </c>
      <c r="C23" s="165"/>
      <c r="D23" s="166"/>
      <c r="E23" s="20"/>
      <c r="F23" s="10"/>
      <c r="G23" s="21"/>
    </row>
    <row r="24" spans="1:8" ht="12.95" customHeight="1" x14ac:dyDescent="0.2">
      <c r="A24" s="12"/>
      <c r="B24" s="164" t="s">
        <v>73</v>
      </c>
      <c r="C24" s="165"/>
      <c r="D24" s="166"/>
      <c r="E24" s="20"/>
      <c r="F24" s="10"/>
    </row>
    <row r="25" spans="1:8" ht="12.95" customHeight="1" x14ac:dyDescent="0.2">
      <c r="B25" s="164" t="s">
        <v>53</v>
      </c>
      <c r="C25" s="165"/>
      <c r="D25" s="166"/>
      <c r="E25" s="20" t="s">
        <v>69</v>
      </c>
    </row>
    <row r="26" spans="1:8" ht="12.95" customHeight="1" x14ac:dyDescent="0.2">
      <c r="B26" s="182" t="s">
        <v>54</v>
      </c>
      <c r="C26" s="183"/>
      <c r="D26" s="184"/>
      <c r="E26" s="22" t="s">
        <v>55</v>
      </c>
    </row>
    <row r="27" spans="1:8" ht="12.95" customHeight="1" x14ac:dyDescent="0.2">
      <c r="B27" s="23"/>
      <c r="C27" s="24"/>
      <c r="D27" s="41"/>
      <c r="E27" s="15"/>
    </row>
    <row r="28" spans="1:8" ht="12.95" customHeight="1" x14ac:dyDescent="0.2">
      <c r="B28" s="164" t="s">
        <v>56</v>
      </c>
      <c r="C28" s="165"/>
      <c r="D28" s="166"/>
      <c r="E28" s="25" t="s">
        <v>70</v>
      </c>
    </row>
    <row r="29" spans="1:8" ht="12.95" customHeight="1" x14ac:dyDescent="0.2">
      <c r="B29" s="187"/>
      <c r="C29" s="188"/>
      <c r="D29" s="189"/>
      <c r="E29" s="36" t="s">
        <v>57</v>
      </c>
    </row>
    <row r="30" spans="1:8" ht="12.95" customHeight="1" x14ac:dyDescent="0.2">
      <c r="B30" s="10"/>
      <c r="C30" s="10"/>
      <c r="D30" s="10"/>
      <c r="E30" s="10"/>
    </row>
    <row r="31" spans="1:8" ht="12.95" customHeight="1" x14ac:dyDescent="0.2">
      <c r="B31" s="10"/>
      <c r="C31" s="10"/>
      <c r="D31" s="10"/>
      <c r="E31" s="10"/>
    </row>
    <row r="32" spans="1:8" ht="12.95" customHeight="1" x14ac:dyDescent="0.2">
      <c r="B32" s="10"/>
      <c r="C32" s="10"/>
      <c r="D32" s="10"/>
      <c r="E32" s="10"/>
    </row>
    <row r="34" spans="1:9" ht="12.95" customHeight="1" x14ac:dyDescent="0.2">
      <c r="B34" s="11"/>
      <c r="C34" s="11"/>
      <c r="D34" s="11"/>
      <c r="E34" s="11"/>
      <c r="F34" s="11"/>
      <c r="G34" s="11"/>
      <c r="H34" s="11"/>
    </row>
    <row r="35" spans="1:9" ht="12.95" customHeight="1" x14ac:dyDescent="0.2">
      <c r="A35" s="12"/>
      <c r="B35" s="31" t="s">
        <v>58</v>
      </c>
      <c r="C35" s="32"/>
      <c r="D35" s="30"/>
      <c r="E35" s="30"/>
      <c r="F35" s="30"/>
      <c r="G35" s="30"/>
      <c r="H35" s="33"/>
      <c r="I35" s="10"/>
    </row>
    <row r="36" spans="1:9" ht="12.95" customHeight="1" x14ac:dyDescent="0.2">
      <c r="A36" s="12"/>
      <c r="B36" s="14"/>
      <c r="C36" s="10"/>
      <c r="D36" s="10"/>
      <c r="E36" s="10"/>
      <c r="F36" s="10"/>
      <c r="G36" s="10"/>
      <c r="H36" s="12"/>
      <c r="I36" s="10"/>
    </row>
    <row r="37" spans="1:9" ht="12.95" customHeight="1" x14ac:dyDescent="0.2">
      <c r="A37" s="12"/>
      <c r="B37" s="190" t="s">
        <v>59</v>
      </c>
      <c r="C37" s="191"/>
      <c r="D37" s="168" t="s">
        <v>149</v>
      </c>
      <c r="E37" s="168"/>
      <c r="F37" s="168"/>
      <c r="G37" s="168"/>
      <c r="H37" s="169"/>
      <c r="I37" s="10"/>
    </row>
    <row r="38" spans="1:9" ht="12.95" customHeight="1" x14ac:dyDescent="0.2">
      <c r="A38" s="12"/>
      <c r="B38" s="14"/>
      <c r="C38" s="10"/>
      <c r="D38" s="30"/>
      <c r="E38" s="30"/>
      <c r="F38" s="30"/>
      <c r="G38" s="30"/>
      <c r="H38" s="33"/>
      <c r="I38" s="10"/>
    </row>
    <row r="39" spans="1:9" ht="12.95" customHeight="1" x14ac:dyDescent="0.2">
      <c r="A39" s="12"/>
      <c r="B39" s="26" t="s">
        <v>60</v>
      </c>
      <c r="C39" s="27"/>
      <c r="D39" s="173" t="s">
        <v>150</v>
      </c>
      <c r="E39" s="168"/>
      <c r="F39" s="168"/>
      <c r="G39" s="168"/>
      <c r="H39" s="169"/>
      <c r="I39" s="10"/>
    </row>
    <row r="40" spans="1:9" ht="12.95" customHeight="1" x14ac:dyDescent="0.2">
      <c r="A40" s="12"/>
      <c r="B40" s="14"/>
      <c r="C40" s="10"/>
      <c r="D40" s="10"/>
      <c r="E40" s="10"/>
      <c r="F40" s="10"/>
      <c r="G40" s="10"/>
      <c r="H40" s="12"/>
      <c r="I40" s="10"/>
    </row>
    <row r="41" spans="1:9" ht="12.95" customHeight="1" x14ac:dyDescent="0.2">
      <c r="A41" s="12"/>
      <c r="B41" s="174" t="s">
        <v>151</v>
      </c>
      <c r="C41" s="175"/>
      <c r="D41" s="175"/>
      <c r="E41" s="175"/>
      <c r="F41" s="175"/>
      <c r="G41" s="175"/>
      <c r="H41" s="176"/>
    </row>
    <row r="42" spans="1:9" ht="12.75" customHeight="1" x14ac:dyDescent="0.2">
      <c r="A42" s="12"/>
      <c r="B42" s="177" t="s">
        <v>61</v>
      </c>
      <c r="C42" s="178"/>
      <c r="D42" s="178"/>
      <c r="E42" s="178"/>
      <c r="F42" s="178"/>
      <c r="G42" s="178"/>
      <c r="H42" s="179"/>
    </row>
    <row r="43" spans="1:9" ht="12.95" customHeight="1" x14ac:dyDescent="0.2">
      <c r="A43" s="12"/>
      <c r="B43" s="14"/>
      <c r="C43" s="10"/>
      <c r="D43" s="10"/>
      <c r="E43" s="10"/>
      <c r="F43" s="10"/>
      <c r="G43" s="10"/>
      <c r="H43" s="12"/>
      <c r="I43" s="10"/>
    </row>
    <row r="44" spans="1:9" ht="12.95" customHeight="1" x14ac:dyDescent="0.2">
      <c r="A44" s="12"/>
      <c r="B44" s="185">
        <v>75</v>
      </c>
      <c r="C44" s="168"/>
      <c r="D44" s="168"/>
      <c r="E44" s="168"/>
      <c r="F44" s="168"/>
      <c r="G44" s="168"/>
      <c r="H44" s="169"/>
      <c r="I44" s="10"/>
    </row>
    <row r="45" spans="1:9" ht="12.95" customHeight="1" x14ac:dyDescent="0.2">
      <c r="A45" s="12"/>
      <c r="B45" s="177" t="s">
        <v>62</v>
      </c>
      <c r="C45" s="178"/>
      <c r="D45" s="178"/>
      <c r="E45" s="178"/>
      <c r="F45" s="178"/>
      <c r="G45" s="178"/>
      <c r="H45" s="179"/>
      <c r="I45" s="10"/>
    </row>
    <row r="46" spans="1:9" ht="12.95" customHeight="1" x14ac:dyDescent="0.2">
      <c r="A46" s="12"/>
      <c r="B46" s="28"/>
      <c r="C46" s="11"/>
      <c r="D46" s="11"/>
      <c r="E46" s="11"/>
      <c r="F46" s="11"/>
      <c r="G46" s="11"/>
      <c r="H46" s="29"/>
      <c r="I46" s="10"/>
    </row>
    <row r="47" spans="1:9" ht="12.95" customHeight="1" x14ac:dyDescent="0.2">
      <c r="B47" s="30"/>
      <c r="C47" s="30"/>
      <c r="D47" s="30"/>
      <c r="E47" s="30"/>
      <c r="F47" s="30"/>
      <c r="G47" s="30"/>
      <c r="H47" s="30"/>
    </row>
  </sheetData>
  <mergeCells count="27">
    <mergeCell ref="B44:H44"/>
    <mergeCell ref="B45:H45"/>
    <mergeCell ref="B14:D15"/>
    <mergeCell ref="B17:D18"/>
    <mergeCell ref="E14:E15"/>
    <mergeCell ref="E17:E18"/>
    <mergeCell ref="B20:D21"/>
    <mergeCell ref="E20:E21"/>
    <mergeCell ref="B28:D29"/>
    <mergeCell ref="B37:C37"/>
    <mergeCell ref="D39:H39"/>
    <mergeCell ref="B41:H41"/>
    <mergeCell ref="B42:H42"/>
    <mergeCell ref="B23:D23"/>
    <mergeCell ref="F15:H15"/>
    <mergeCell ref="B24:D24"/>
    <mergeCell ref="B25:D25"/>
    <mergeCell ref="B26:D26"/>
    <mergeCell ref="B3:H3"/>
    <mergeCell ref="B4:H4"/>
    <mergeCell ref="B10:D10"/>
    <mergeCell ref="B12:D12"/>
    <mergeCell ref="F14:H14"/>
    <mergeCell ref="D37:H37"/>
    <mergeCell ref="D5:F5"/>
    <mergeCell ref="F21:H21"/>
    <mergeCell ref="F17:H18"/>
  </mergeCells>
  <pageMargins left="0.31496062992125984" right="0.31496062992125984" top="0.74803149606299213" bottom="0.74803149606299213" header="0.31496062992125984" footer="0.31496062992125984"/>
  <pageSetup paperSize="9" scale="96" orientation="portrait" r:id="rId1"/>
  <headerFooter>
    <oddFooter>&amp;C&amp;L6EAA17D8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розділ 1</vt:lpstr>
      <vt:lpstr>розділ 2</vt:lpstr>
      <vt:lpstr>розділ 2-1</vt:lpstr>
      <vt:lpstr>титульний</vt:lpstr>
      <vt:lpstr>'розділ 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2017-02-01T14:36:28Z</cp:lastPrinted>
  <dcterms:created xsi:type="dcterms:W3CDTF">2015-09-09T10:27:37Z</dcterms:created>
  <dcterms:modified xsi:type="dcterms:W3CDTF">2021-07-28T07:32:08Z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збір)_10022_4.2016</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 (судовий збір)</vt:lpwstr>
  </property>
  <property fmtid="{D5CDD505-2E9C-101B-9397-08002B2CF9AE}" pid="8" name="К.Cума">
    <vt:lpwstr>6EAA17D8</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01.01.2016</vt:lpwstr>
  </property>
  <property fmtid="{D5CDD505-2E9C-101B-9397-08002B2CF9AE}" pid="13" name="Кінець періоду">
    <vt:lpwstr>31.12.2016</vt:lpwstr>
  </property>
  <property fmtid="{D5CDD505-2E9C-101B-9397-08002B2CF9AE}" pid="14" name="Період">
    <vt:lpwstr>2016 рік</vt:lpwstr>
  </property>
  <property fmtid="{D5CDD505-2E9C-101B-9397-08002B2CF9AE}" pid="15" name="К.Сума шаблону">
    <vt:lpwstr>04C5DF22</vt:lpwstr>
  </property>
  <property fmtid="{D5CDD505-2E9C-101B-9397-08002B2CF9AE}" pid="16" name="Версія БД">
    <vt:lpwstr>3.17.1.1578</vt:lpwstr>
  </property>
</Properties>
</file>