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7'!$A$1:$L$44</definedName>
    <definedName name="_xlnm.Print_Area" localSheetId="0">Титул!$A$1:$L$32</definedName>
  </definedNames>
  <calcPr calcId="145621" calcMode="manual" fullCalcOnLoad="1"/>
</workbook>
</file>

<file path=xl/calcChain.xml><?xml version="1.0" encoding="utf-8"?>
<calcChain xmlns="http://schemas.openxmlformats.org/spreadsheetml/2006/main">
  <c r="D18" i="7" l="1"/>
  <c r="E18" i="7"/>
  <c r="F18" i="7"/>
  <c r="G18" i="7"/>
  <c r="H18" i="7"/>
  <c r="I18" i="7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3" i="10"/>
  <c r="E13" i="10"/>
  <c r="F13" i="10"/>
  <c r="G13" i="10"/>
  <c r="H13" i="10"/>
  <c r="I13" i="10"/>
  <c r="J13" i="10"/>
  <c r="K13" i="10"/>
  <c r="D36" i="10"/>
  <c r="E36" i="10"/>
  <c r="F36" i="10"/>
  <c r="G36" i="10"/>
  <c r="H36" i="10"/>
  <c r="I36" i="10"/>
  <c r="J36" i="10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C7" i="15"/>
  <c r="D7" i="15"/>
  <c r="F7" i="15"/>
  <c r="G7" i="15"/>
  <c r="C8" i="15"/>
  <c r="D8" i="15"/>
  <c r="F8" i="15"/>
  <c r="C9" i="15"/>
  <c r="D9" i="15"/>
  <c r="E9" i="15"/>
  <c r="F9" i="15"/>
  <c r="G9" i="15"/>
  <c r="C10" i="15"/>
  <c r="D10" i="15"/>
  <c r="E10" i="15"/>
  <c r="F10" i="15"/>
  <c r="G10" i="15"/>
  <c r="C11" i="15"/>
  <c r="D11" i="15"/>
  <c r="E11" i="15"/>
  <c r="F11" i="15"/>
  <c r="G11" i="15"/>
  <c r="H11" i="15"/>
  <c r="C12" i="15"/>
  <c r="D12" i="15"/>
  <c r="E12" i="15"/>
  <c r="F12" i="15"/>
  <c r="G12" i="15"/>
  <c r="H12" i="15"/>
  <c r="C13" i="15"/>
  <c r="D13" i="15"/>
  <c r="E13" i="15"/>
  <c r="F13" i="15"/>
  <c r="G13" i="15"/>
  <c r="I10" i="15"/>
  <c r="I12" i="15"/>
  <c r="I8" i="15"/>
  <c r="I13" i="15"/>
  <c r="I11" i="15"/>
  <c r="H14" i="15"/>
  <c r="I7" i="15"/>
  <c r="I14" i="15"/>
  <c r="C14" i="15"/>
  <c r="E14" i="15"/>
  <c r="I9" i="15"/>
  <c r="G31" i="4"/>
  <c r="H31" i="4"/>
  <c r="I31" i="4"/>
  <c r="J31" i="4"/>
  <c r="K31" i="4"/>
  <c r="L31" i="4"/>
  <c r="M31" i="4"/>
  <c r="N31" i="4"/>
  <c r="O31" i="4"/>
  <c r="P31" i="4"/>
  <c r="F14" i="15"/>
  <c r="D14" i="15"/>
  <c r="G14" i="15"/>
</calcChain>
</file>

<file path=xl/sharedStrings.xml><?xml version="1.0" encoding="utf-8"?>
<sst xmlns="http://schemas.openxmlformats.org/spreadsheetml/2006/main" count="476" uniqueCount="407">
  <si>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</si>
  <si>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</si>
  <si>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</si>
  <si>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</si>
  <si>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</si>
  <si>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</si>
  <si>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</si>
  <si>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</si>
  <si>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</si>
  <si>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</si>
  <si>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</si>
  <si>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</si>
  <si>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</si>
  <si>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</si>
  <si>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</si>
  <si>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</si>
  <si>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</si>
  <si>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</si>
  <si>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</si>
  <si>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</si>
  <si>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</si>
  <si>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</si>
  <si>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</si>
  <si>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</si>
  <si>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</si>
  <si>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</si>
  <si>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</si>
  <si>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</si>
  <si>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</si>
  <si>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</si>
  <si>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</si>
  <si>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</si>
  <si>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</si>
  <si>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</si>
  <si>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</si>
  <si>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</si>
  <si>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</si>
  <si>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</si>
  <si>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</si>
  <si>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</si>
  <si>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</si>
  <si>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</si>
  <si>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</si>
  <si>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</si>
  <si>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</si>
  <si>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</si>
  <si>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</si>
  <si>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</si>
  <si>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</si>
  <si>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</si>
  <si>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</si>
  <si>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</si>
  <si>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</si>
  <si>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</si>
  <si>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</si>
  <si>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</si>
  <si>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</si>
  <si>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</si>
  <si>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</si>
  <si>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</si>
  <si>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</si>
  <si>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</si>
  <si>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</si>
  <si>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</si>
  <si>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</si>
  <si>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</si>
  <si>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</si>
  <si>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</si>
  <si>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</si>
  <si>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</si>
  <si>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</si>
  <si>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</si>
  <si>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</si>
  <si>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</si>
  <si>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</si>
  <si>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</si>
  <si>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</si>
  <si>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</si>
  <si>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</si>
  <si>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</si>
  <si>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</si>
  <si>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</si>
  <si>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</si>
  <si>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</si>
  <si>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</si>
  <si>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</si>
  <si>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</si>
  <si>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</si>
  <si>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</si>
  <si>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</si>
  <si>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</si>
  <si>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</si>
  <si>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</si>
  <si>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</si>
  <si>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</si>
  <si>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</si>
  <si>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</si>
  <si>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</si>
  <si>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</si>
  <si>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</si>
  <si>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</si>
  <si>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</si>
  <si>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</si>
  <si>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</si>
  <si>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</si>
  <si>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</si>
  <si>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</si>
  <si>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</si>
  <si>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</si>
  <si>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</si>
  <si>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</si>
  <si>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</si>
  <si>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</si>
  <si>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</si>
  <si>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</si>
  <si>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</si>
  <si>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</si>
  <si>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</si>
  <si>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</si>
  <si>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</si>
  <si>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</si>
  <si>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</si>
  <si>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</si>
  <si>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</si>
  <si>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</si>
  <si>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</si>
  <si>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</si>
  <si>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</si>
  <si>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</si>
  <si>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</si>
  <si>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</si>
  <si>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</si>
  <si>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</si>
  <si>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</si>
  <si>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</si>
  <si>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</si>
  <si>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</si>
  <si>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</si>
  <si>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</si>
  <si>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</si>
  <si>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</si>
  <si>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</si>
  <si>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</si>
  <si>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</si>
  <si>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</si>
  <si>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</si>
  <si>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</si>
  <si>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</si>
  <si>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</si>
  <si>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</si>
  <si>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</si>
  <si>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</si>
  <si>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</si>
  <si>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</si>
  <si>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</si>
  <si>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</si>
  <si>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</si>
  <si>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</si>
  <si>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</si>
  <si>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</si>
  <si>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</si>
  <si>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</si>
  <si>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</si>
  <si>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</si>
  <si>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</si>
  <si>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</si>
  <si>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</si>
  <si>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</si>
  <si>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</si>
  <si>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</si>
  <si>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</si>
  <si>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</si>
  <si>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</si>
  <si>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</si>
  <si>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</si>
  <si>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</si>
  <si>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</si>
  <si>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</si>
  <si>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</si>
  <si>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</si>
  <si>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</si>
  <si>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</si>
  <si>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</si>
  <si>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</si>
  <si>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</si>
  <si>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</si>
  <si>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</si>
  <si>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</si>
  <si>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</si>
  <si>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</si>
  <si>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</si>
  <si>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</si>
  <si>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</si>
  <si>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</si>
  <si>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</si>
  <si>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</si>
  <si>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</si>
  <si>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</si>
  <si>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</si>
  <si>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</si>
  <si>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</si>
  <si>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</si>
  <si>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</si>
  <si>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</si>
  <si>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</si>
  <si>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</si>
  <si>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</si>
  <si>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</si>
  <si>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</si>
  <si>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</si>
  <si>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</si>
  <si>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</si>
  <si>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</si>
  <si>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</si>
  <si>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</si>
  <si>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</si>
  <si>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</si>
  <si>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</si>
  <si>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</si>
  <si>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</si>
  <si>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</si>
  <si>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</si>
  <si>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</si>
  <si>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</si>
  <si>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</si>
  <si>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</si>
  <si>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</si>
  <si>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</si>
  <si>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</si>
  <si>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</si>
  <si>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</si>
  <si>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</si>
  <si>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</si>
  <si>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</si>
  <si>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</si>
  <si>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</si>
  <si>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</si>
  <si>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</si>
  <si>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</si>
  <si>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</si>
  <si>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</si>
  <si>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</si>
  <si>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</si>
  <si>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</si>
  <si>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</si>
  <si>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</si>
  <si>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</si>
  <si>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</si>
  <si>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</si>
  <si>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</si>
  <si>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</si>
  <si>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</si>
  <si>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</si>
  <si>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</si>
  <si>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</si>
  <si>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</si>
  <si>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</si>
  <si>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</si>
  <si>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</si>
  <si>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</si>
  <si>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</si>
  <si>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</si>
  <si>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</si>
  <si>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</si>
  <si>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</si>
  <si>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</si>
  <si>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</si>
  <si>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</si>
  <si>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</si>
  <si>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</si>
  <si>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</si>
  <si>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</si>
  <si>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</si>
  <si>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</si>
  <si>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</si>
  <si>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</si>
  <si>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</si>
  <si>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</si>
  <si>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</si>
  <si>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</si>
  <si>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</si>
  <si>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</si>
  <si>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</si>
  <si>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</si>
  <si>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</si>
  <si>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</si>
  <si>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</si>
  <si>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</si>
  <si>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</si>
  <si>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</si>
  <si>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</si>
  <si>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</si>
  <si>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</si>
  <si>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</si>
  <si>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</si>
  <si>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</si>
  <si>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</si>
  <si>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</si>
  <si>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</si>
  <si>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</si>
  <si>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</si>
  <si>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</si>
  <si>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</si>
  <si>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</si>
  <si>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</si>
  <si>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</si>
  <si>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</si>
  <si>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</si>
  <si>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</si>
  <si>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</si>
  <si>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</si>
  <si>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</si>
  <si>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</si>
  <si>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</si>
  <si>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</si>
  <si>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</si>
  <si>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</si>
  <si>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</si>
  <si>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</si>
  <si>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</si>
  <si>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</si>
  <si>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</si>
  <si>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</si>
  <si>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</si>
  <si>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</si>
  <si>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</si>
  <si>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</si>
  <si>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</si>
  <si>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</si>
  <si>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</si>
  <si>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</si>
  <si>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</si>
  <si>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</si>
  <si>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</si>
  <si>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</si>
  <si>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</si>
  <si>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</si>
  <si>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</si>
  <si>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</si>
  <si>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</si>
  <si>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</si>
  <si>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</si>
  <si>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</si>
  <si>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</si>
  <si>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</si>
  <si>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</si>
  <si>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</si>
  <si>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</si>
  <si>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</si>
  <si>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</si>
  <si>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</si>
  <si>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</si>
  <si>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2016 рік</t>
  </si>
  <si>
    <t>ТУ ДСА України в Хмельницькій областi</t>
  </si>
  <si>
    <t>29000. Хмельницька область.м. Хмельницький</t>
  </si>
  <si>
    <t>вул. Соборна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</si>
  <si>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</si>
  <si>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</si>
  <si>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</si>
  <si>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</si>
  <si>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</si>
  <si>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</si>
  <si>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</si>
  <si>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</si>
  <si>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</si>
  <si>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</si>
  <si>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</si>
  <si>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</si>
  <si>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</si>
  <si>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</si>
  <si>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</si>
  <si>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</si>
  <si>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</si>
  <si>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</si>
  <si>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</si>
  <si>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</si>
  <si>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</si>
  <si>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</si>
  <si>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</si>
  <si>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</si>
  <si>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</si>
  <si>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</si>
  <si>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</si>
  <si>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</si>
  <si>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</si>
  <si>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</si>
  <si>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</si>
  <si>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</si>
  <si>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</si>
  <si>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</si>
  <si>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</si>
  <si>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</si>
  <si>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</si>
  <si>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</si>
  <si>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</si>
  <si>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</si>
  <si>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</si>
  <si>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</si>
  <si>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</si>
  <si>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</si>
  <si>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</si>
  <si>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</si>
  <si>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І.І. Приступа</t>
  </si>
  <si>
    <t>О.М. Мельник</t>
  </si>
  <si>
    <t>(0382)65-82-97</t>
  </si>
  <si>
    <t>stat2@km.court.gov.ua</t>
  </si>
  <si>
    <t>20 січня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</si>
</sst>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8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8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8" applyNumberFormat="1" applyFont="1" applyBorder="1" applyAlignment="1">
      <alignment horizontal="center" vertical="center" wrapText="1"/>
    </xf>
    <xf numFmtId="0" fontId="25" fillId="0" borderId="9" xfId="8" applyNumberFormat="1" applyFont="1" applyBorder="1" applyAlignment="1">
      <alignment horizontal="center" vertical="center" wrapText="1"/>
    </xf>
    <xf numFmtId="0" fontId="25" fillId="0" borderId="5" xfId="8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7" xfId="8" applyNumberFormat="1" applyFont="1" applyFill="1" applyBorder="1" applyAlignment="1" applyProtection="1">
      <alignment horizontal="center" vertical="center" wrapText="1"/>
    </xf>
    <xf numFmtId="0" fontId="24" fillId="0" borderId="5" xfId="8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" xfId="8" builtinId="6"/>
    <cellStyle name="Финансовый [0]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E38" sqref="E38"/>
    </sheetView>
  </sheetViews>
  <sheetFormatPr defaultRowHeight="12.75" x14ac:dyDescent="0.2"/>
  <cols>
    <col min="1" max="1" width="13.85546875" style="128" customWidth="1"/>
    <col min="2" max="2" width="12.85546875" style="128" customWidth="1"/>
    <col min="3" max="3" width="14" style="128" customWidth="1"/>
    <col min="4" max="4" width="0.7109375" style="128" customWidth="1"/>
    <col min="5" max="6" width="8" style="128" customWidth="1"/>
    <col min="7" max="7" width="6.28515625" style="128" customWidth="1"/>
    <col min="8" max="8" width="1.85546875" style="128" customWidth="1"/>
    <col min="9" max="9" width="10.42578125" style="128" customWidth="1"/>
    <col min="10" max="10" width="9.85546875" style="128" customWidth="1"/>
    <col min="11" max="11" width="10.5703125" style="128" customWidth="1"/>
    <col min="12" max="16384" width="9.140625" style="128"/>
  </cols>
  <sheetData>
    <row r="1" spans="1:13" ht="13.7" customHeight="1" x14ac:dyDescent="0.25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5" customHeight="1" x14ac:dyDescent="0.2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 x14ac:dyDescent="0.3">
      <c r="A3" s="129"/>
    </row>
    <row r="4" spans="1:13" ht="18.95" customHeight="1" x14ac:dyDescent="0.3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95" customHeight="1" x14ac:dyDescent="0.3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95" customHeight="1" x14ac:dyDescent="0.3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2" customHeight="1" x14ac:dyDescent="0.3">
      <c r="A7" s="129"/>
    </row>
    <row r="8" spans="1:13" ht="18" customHeight="1" x14ac:dyDescent="0.3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5" customHeight="1" x14ac:dyDescent="0.2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5" customHeight="1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 x14ac:dyDescent="0.2">
      <c r="A11" s="137"/>
      <c r="B11" s="137"/>
      <c r="C11" s="137"/>
      <c r="D11" s="137"/>
      <c r="E11" s="137"/>
      <c r="F11" s="137"/>
      <c r="G11" s="137"/>
    </row>
    <row r="12" spans="1:13" ht="26.45" customHeight="1" x14ac:dyDescent="0.2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5" customHeight="1" x14ac:dyDescent="0.2">
      <c r="A13" s="229"/>
      <c r="B13" s="210"/>
      <c r="C13" s="210"/>
      <c r="D13" s="211"/>
      <c r="E13" s="255"/>
      <c r="F13" s="256"/>
      <c r="G13" s="257"/>
      <c r="H13" s="131"/>
      <c r="I13" s="268" t="s">
        <v>337</v>
      </c>
      <c r="J13" s="268"/>
      <c r="K13" s="268"/>
      <c r="L13" s="268"/>
    </row>
    <row r="14" spans="1:13" ht="15.95" customHeight="1" x14ac:dyDescent="0.2">
      <c r="A14" s="262" t="s">
        <v>167</v>
      </c>
      <c r="B14" s="263"/>
      <c r="C14" s="263"/>
      <c r="D14" s="264"/>
      <c r="E14" s="244" t="s">
        <v>168</v>
      </c>
      <c r="F14" s="245"/>
      <c r="G14" s="246"/>
      <c r="H14" s="131"/>
      <c r="I14" s="268"/>
      <c r="J14" s="268"/>
      <c r="K14" s="268"/>
      <c r="L14" s="268"/>
    </row>
    <row r="15" spans="1:13" ht="33.75" customHeight="1" x14ac:dyDescent="0.2">
      <c r="A15" s="265"/>
      <c r="B15" s="266"/>
      <c r="C15" s="266"/>
      <c r="D15" s="267"/>
      <c r="E15" s="247"/>
      <c r="F15" s="248"/>
      <c r="G15" s="249"/>
      <c r="H15" s="131"/>
    </row>
    <row r="16" spans="1:13" ht="18.95" customHeight="1" x14ac:dyDescent="0.2">
      <c r="A16" s="241" t="s">
        <v>169</v>
      </c>
      <c r="B16" s="242"/>
      <c r="C16" s="242"/>
      <c r="D16" s="243"/>
      <c r="E16" s="244" t="s">
        <v>168</v>
      </c>
      <c r="F16" s="245"/>
      <c r="G16" s="246"/>
      <c r="H16" s="131"/>
      <c r="I16" s="250"/>
      <c r="J16" s="250"/>
      <c r="K16" s="250"/>
      <c r="L16" s="250"/>
      <c r="M16" s="132"/>
    </row>
    <row r="17" spans="1:16" ht="57.75" customHeight="1" x14ac:dyDescent="0.2">
      <c r="A17" s="229"/>
      <c r="B17" s="210"/>
      <c r="C17" s="210"/>
      <c r="D17" s="211"/>
      <c r="E17" s="247"/>
      <c r="F17" s="248"/>
      <c r="G17" s="249"/>
      <c r="H17" s="131"/>
      <c r="I17" s="251" t="s">
        <v>170</v>
      </c>
      <c r="J17" s="252"/>
      <c r="K17" s="252"/>
      <c r="L17" s="252"/>
      <c r="M17" s="133"/>
      <c r="N17" s="134"/>
      <c r="O17" s="134"/>
      <c r="P17" s="135"/>
    </row>
    <row r="18" spans="1:16" ht="14.45" customHeight="1" x14ac:dyDescent="0.2">
      <c r="A18" s="241" t="s">
        <v>171</v>
      </c>
      <c r="B18" s="242"/>
      <c r="C18" s="242"/>
      <c r="D18" s="243"/>
      <c r="E18" s="244" t="s">
        <v>172</v>
      </c>
      <c r="F18" s="253"/>
      <c r="G18" s="254"/>
      <c r="H18" s="131"/>
      <c r="I18" s="136"/>
      <c r="J18" s="136"/>
      <c r="K18" s="136"/>
      <c r="L18" s="136"/>
      <c r="M18" s="135"/>
    </row>
    <row r="19" spans="1:16" ht="81" customHeight="1" x14ac:dyDescent="0.2">
      <c r="A19" s="229"/>
      <c r="B19" s="210"/>
      <c r="C19" s="210"/>
      <c r="D19" s="211"/>
      <c r="E19" s="255"/>
      <c r="F19" s="256"/>
      <c r="G19" s="257"/>
      <c r="H19" s="131"/>
      <c r="I19" s="214" t="s">
        <v>173</v>
      </c>
      <c r="J19" s="215"/>
      <c r="K19" s="215"/>
      <c r="L19" s="215"/>
    </row>
    <row r="20" spans="1:16" ht="81" customHeight="1" x14ac:dyDescent="0.2">
      <c r="A20" s="212" t="s">
        <v>174</v>
      </c>
      <c r="B20" s="212"/>
      <c r="C20" s="212"/>
      <c r="D20" s="212"/>
      <c r="E20" s="213" t="s">
        <v>175</v>
      </c>
      <c r="F20" s="213"/>
      <c r="G20" s="213"/>
      <c r="H20" s="131"/>
      <c r="I20" s="214" t="s">
        <v>176</v>
      </c>
      <c r="J20" s="215"/>
      <c r="K20" s="215"/>
      <c r="L20" s="215"/>
    </row>
    <row r="21" spans="1:16" ht="19.7" customHeight="1" x14ac:dyDescent="0.2">
      <c r="A21" s="162"/>
      <c r="B21" s="162"/>
      <c r="C21" s="162"/>
      <c r="D21" s="162"/>
      <c r="E21" s="162"/>
      <c r="F21" s="162"/>
      <c r="G21" s="162"/>
      <c r="H21" s="163"/>
    </row>
    <row r="22" spans="1:16" ht="12.95" customHeight="1" x14ac:dyDescent="0.2">
      <c r="A22" s="163"/>
      <c r="B22" s="163"/>
      <c r="C22" s="163"/>
      <c r="D22" s="163"/>
      <c r="E22" s="163"/>
      <c r="F22" s="163"/>
      <c r="G22" s="163"/>
      <c r="K22" s="132"/>
    </row>
    <row r="23" spans="1:16" ht="12.95" customHeight="1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5" customHeight="1" x14ac:dyDescent="0.2">
      <c r="A24" s="219" t="s">
        <v>338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9"/>
    </row>
    <row r="25" spans="1:16" ht="12.95" customHeight="1" x14ac:dyDescent="0.2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4"/>
      <c r="M25" s="139"/>
    </row>
    <row r="26" spans="1:16" ht="21.2" customHeight="1" x14ac:dyDescent="0.2">
      <c r="A26" s="225" t="s">
        <v>339</v>
      </c>
      <c r="B26" s="226"/>
      <c r="C26" s="227" t="s">
        <v>353</v>
      </c>
      <c r="D26" s="227"/>
      <c r="E26" s="227"/>
      <c r="F26" s="227"/>
      <c r="G26" s="227"/>
      <c r="H26" s="227"/>
      <c r="I26" s="227"/>
      <c r="J26" s="227"/>
      <c r="K26" s="227"/>
      <c r="L26" s="228"/>
      <c r="M26" s="139"/>
    </row>
    <row r="27" spans="1:16" ht="15" customHeight="1" x14ac:dyDescent="0.2">
      <c r="A27" s="239" t="s">
        <v>177</v>
      </c>
      <c r="B27" s="240"/>
      <c r="C27" s="240"/>
      <c r="D27" s="210" t="s">
        <v>354</v>
      </c>
      <c r="E27" s="210"/>
      <c r="F27" s="210"/>
      <c r="G27" s="210"/>
      <c r="H27" s="210"/>
      <c r="I27" s="210"/>
      <c r="J27" s="210"/>
      <c r="K27" s="210"/>
      <c r="L27" s="211"/>
      <c r="M27" s="139"/>
    </row>
    <row r="28" spans="1:16" ht="21.2" customHeight="1" x14ac:dyDescent="0.2">
      <c r="A28" s="22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139"/>
    </row>
    <row r="29" spans="1:16" ht="12.95" customHeight="1" x14ac:dyDescent="0.2">
      <c r="A29" s="230" t="s">
        <v>340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139"/>
    </row>
    <row r="30" spans="1:16" ht="21.2" customHeight="1" x14ac:dyDescent="0.2">
      <c r="A30" s="233" t="s">
        <v>355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39"/>
    </row>
    <row r="31" spans="1:16" ht="13.7" customHeight="1" x14ac:dyDescent="0.2">
      <c r="A31" s="236" t="s">
        <v>341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8"/>
      <c r="M31" s="139"/>
    </row>
    <row r="32" spans="1:16" ht="22.7" customHeight="1" x14ac:dyDescent="0.2">
      <c r="A32" s="216">
        <v>75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8"/>
    </row>
    <row r="33" ht="22.7" customHeight="1" x14ac:dyDescent="0.2"/>
    <row r="34" ht="22.7" customHeight="1" x14ac:dyDescent="0.2"/>
  </sheetData>
  <mergeCells count="37">
    <mergeCell ref="D9:H9"/>
    <mergeCell ref="A1:L1"/>
    <mergeCell ref="A2:L2"/>
    <mergeCell ref="A4:L4"/>
    <mergeCell ref="A5:L5"/>
    <mergeCell ref="A6:L6"/>
    <mergeCell ref="A8:L8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9:L29"/>
    <mergeCell ref="A30:L30"/>
    <mergeCell ref="A31:L31"/>
    <mergeCell ref="A27:C27"/>
    <mergeCell ref="A16:D17"/>
    <mergeCell ref="E16:G17"/>
    <mergeCell ref="I16:L16"/>
    <mergeCell ref="I17:L17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&amp;C&amp;L553C0426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0" zoomScaleNormal="100" workbookViewId="0">
      <selection activeCell="C7" sqref="C7:I14"/>
    </sheetView>
  </sheetViews>
  <sheetFormatPr defaultRowHeight="15.75" x14ac:dyDescent="0.25"/>
  <cols>
    <col min="1" max="1" width="3.42578125" style="61" customWidth="1"/>
    <col min="2" max="2" width="43.7109375" style="61" customWidth="1"/>
    <col min="3" max="3" width="12" style="61" customWidth="1"/>
    <col min="4" max="5" width="12.140625" style="61" customWidth="1"/>
    <col min="6" max="6" width="13.85546875" style="61" customWidth="1"/>
    <col min="7" max="7" width="13" style="61" customWidth="1"/>
    <col min="8" max="8" width="14.28515625" style="61" customWidth="1"/>
    <col min="9" max="9" width="14" style="61" customWidth="1"/>
    <col min="10" max="16384" width="9.140625" style="61"/>
  </cols>
  <sheetData>
    <row r="1" spans="1:9" ht="39.75" customHeight="1" x14ac:dyDescent="0.25">
      <c r="B1" s="274" t="s">
        <v>160</v>
      </c>
      <c r="C1" s="274"/>
      <c r="D1" s="274"/>
      <c r="E1" s="274"/>
      <c r="F1" s="274"/>
      <c r="G1" s="274"/>
      <c r="H1" s="274"/>
      <c r="I1" s="274"/>
    </row>
    <row r="2" spans="1:9" ht="38.25" customHeight="1" x14ac:dyDescent="0.25">
      <c r="A2" s="275" t="s">
        <v>46</v>
      </c>
      <c r="B2" s="278" t="s">
        <v>292</v>
      </c>
      <c r="C2" s="71" t="s">
        <v>20</v>
      </c>
      <c r="D2" s="71"/>
      <c r="E2" s="289" t="s">
        <v>311</v>
      </c>
      <c r="F2" s="281" t="s">
        <v>43</v>
      </c>
      <c r="G2" s="282"/>
      <c r="H2" s="283"/>
      <c r="I2" s="284" t="s">
        <v>213</v>
      </c>
    </row>
    <row r="3" spans="1:9" ht="21.75" customHeight="1" x14ac:dyDescent="0.25">
      <c r="A3" s="276"/>
      <c r="B3" s="279"/>
      <c r="C3" s="284" t="s">
        <v>201</v>
      </c>
      <c r="D3" s="284" t="s">
        <v>21</v>
      </c>
      <c r="E3" s="290"/>
      <c r="F3" s="284" t="s">
        <v>201</v>
      </c>
      <c r="G3" s="72" t="s">
        <v>22</v>
      </c>
      <c r="H3" s="73"/>
      <c r="I3" s="285"/>
    </row>
    <row r="4" spans="1:9" ht="17.25" customHeight="1" x14ac:dyDescent="0.25">
      <c r="A4" s="276"/>
      <c r="B4" s="279"/>
      <c r="C4" s="285"/>
      <c r="D4" s="285"/>
      <c r="E4" s="290"/>
      <c r="F4" s="285"/>
      <c r="G4" s="284" t="s">
        <v>47</v>
      </c>
      <c r="H4" s="287" t="s">
        <v>23</v>
      </c>
      <c r="I4" s="285"/>
    </row>
    <row r="5" spans="1:9" ht="45.75" customHeight="1" x14ac:dyDescent="0.25">
      <c r="A5" s="277"/>
      <c r="B5" s="280"/>
      <c r="C5" s="286"/>
      <c r="D5" s="286"/>
      <c r="E5" s="291"/>
      <c r="F5" s="286"/>
      <c r="G5" s="286"/>
      <c r="H5" s="288"/>
      <c r="I5" s="286"/>
    </row>
    <row r="6" spans="1:9" ht="15.75" customHeight="1" x14ac:dyDescent="0.25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 x14ac:dyDescent="0.25">
      <c r="A7" s="74">
        <v>1</v>
      </c>
      <c r="B7" s="75" t="s">
        <v>24</v>
      </c>
      <c r="C7" s="186">
        <f>'розділ 2'!D66+'розділ 2'!E66</f>
        <v>60</v>
      </c>
      <c r="D7" s="186">
        <f>'розділ 2'!E66</f>
        <v>2</v>
      </c>
      <c r="E7" s="186"/>
      <c r="F7" s="186">
        <f>'розділ 2'!H66</f>
        <v>12</v>
      </c>
      <c r="G7" s="186">
        <f>'розділ 2'!I66</f>
        <v>4</v>
      </c>
      <c r="H7" s="186"/>
      <c r="I7" s="186">
        <f>'розділ 2'!O66</f>
        <v>48</v>
      </c>
    </row>
    <row r="8" spans="1:9" ht="37.5" customHeight="1" x14ac:dyDescent="0.25">
      <c r="A8" s="76">
        <v>2</v>
      </c>
      <c r="B8" s="75" t="s">
        <v>159</v>
      </c>
      <c r="C8" s="186">
        <f>'розділи 3, 4, 5'!E6+'розділи 3, 4, 5'!E7+'розділи 3, 4, 5'!F6+'розділи 3, 4, 5'!F7</f>
        <v>0</v>
      </c>
      <c r="D8" s="186">
        <f>'розділи 3, 4, 5'!F6+'розділи 3, 4, 5'!F7</f>
        <v>0</v>
      </c>
      <c r="E8" s="186"/>
      <c r="F8" s="186">
        <f>'розділи 3, 4, 5'!G6+'розділи 3, 4, 5'!G7</f>
        <v>0</v>
      </c>
      <c r="G8" s="186"/>
      <c r="H8" s="186"/>
      <c r="I8" s="186">
        <f>'розділи 3, 4, 5'!L6+'розділи 3, 4, 5'!L7</f>
        <v>0</v>
      </c>
    </row>
    <row r="9" spans="1:9" ht="27.75" customHeight="1" x14ac:dyDescent="0.25">
      <c r="A9" s="74">
        <v>3</v>
      </c>
      <c r="B9" s="75" t="s">
        <v>25</v>
      </c>
      <c r="C9" s="186">
        <f>'розділи 6, 7'!D13+'розділи 6, 7'!E13</f>
        <v>0</v>
      </c>
      <c r="D9" s="186">
        <f>'розділи 6, 7'!E13</f>
        <v>0</v>
      </c>
      <c r="E9" s="186">
        <f>'розділи 6, 7'!F13</f>
        <v>0</v>
      </c>
      <c r="F9" s="186">
        <f>'розділи 6, 7'!G13</f>
        <v>0</v>
      </c>
      <c r="G9" s="186">
        <f>'розділи 6, 7'!G13</f>
        <v>0</v>
      </c>
      <c r="H9" s="186"/>
      <c r="I9" s="186">
        <f>'розділи 6, 7'!I13</f>
        <v>0</v>
      </c>
    </row>
    <row r="10" spans="1:9" ht="46.5" customHeight="1" x14ac:dyDescent="0.25">
      <c r="A10" s="76">
        <v>4</v>
      </c>
      <c r="B10" s="75" t="s">
        <v>356</v>
      </c>
      <c r="C10" s="186">
        <f>'розділ 8'!E15+'розділ 8'!F15</f>
        <v>0</v>
      </c>
      <c r="D10" s="186">
        <f>'розділ 8'!F15</f>
        <v>0</v>
      </c>
      <c r="E10" s="186">
        <f>'розділ 8'!G15</f>
        <v>0</v>
      </c>
      <c r="F10" s="186">
        <f>'розділ 8'!H15</f>
        <v>0</v>
      </c>
      <c r="G10" s="186">
        <f>'розділ 8'!H15</f>
        <v>0</v>
      </c>
      <c r="H10" s="186"/>
      <c r="I10" s="186">
        <f>'розділ 8'!L15</f>
        <v>0</v>
      </c>
    </row>
    <row r="11" spans="1:9" ht="21" customHeight="1" x14ac:dyDescent="0.25">
      <c r="A11" s="74">
        <v>5</v>
      </c>
      <c r="B11" s="75" t="s">
        <v>44</v>
      </c>
      <c r="C11" s="186">
        <f>'розділи 6, 7'!D36+'розділи 6, 7'!E36</f>
        <v>6</v>
      </c>
      <c r="D11" s="186">
        <f>'розділи 6, 7'!E36</f>
        <v>0</v>
      </c>
      <c r="E11" s="186">
        <f>'розділи 6, 7'!F36</f>
        <v>0</v>
      </c>
      <c r="F11" s="186">
        <f>'розділи 6, 7'!G36</f>
        <v>0</v>
      </c>
      <c r="G11" s="186">
        <f>'розділи 6, 7'!G36</f>
        <v>0</v>
      </c>
      <c r="H11" s="186">
        <f>'розділи 6, 7'!I36</f>
        <v>0</v>
      </c>
      <c r="I11" s="186">
        <f>'розділи 6, 7'!J36</f>
        <v>6</v>
      </c>
    </row>
    <row r="12" spans="1:9" ht="26.25" customHeight="1" x14ac:dyDescent="0.25">
      <c r="A12" s="76">
        <v>6</v>
      </c>
      <c r="B12" s="75" t="s">
        <v>45</v>
      </c>
      <c r="C12" s="186">
        <f>'розділи 6, 7'!D37+'розділи 6, 7'!E37</f>
        <v>0</v>
      </c>
      <c r="D12" s="186">
        <f>'розділи 6, 7'!E37</f>
        <v>0</v>
      </c>
      <c r="E12" s="186">
        <f>'розділи 6, 7'!F37</f>
        <v>0</v>
      </c>
      <c r="F12" s="186">
        <f>'розділи 6, 7'!G37</f>
        <v>0</v>
      </c>
      <c r="G12" s="186">
        <f>'розділи 6, 7'!G37</f>
        <v>0</v>
      </c>
      <c r="H12" s="186">
        <f>'розділи 6, 7'!I37</f>
        <v>0</v>
      </c>
      <c r="I12" s="186">
        <f>'розділи 6, 7'!J37</f>
        <v>0</v>
      </c>
    </row>
    <row r="13" spans="1:9" ht="29.25" customHeight="1" x14ac:dyDescent="0.25">
      <c r="A13" s="74">
        <v>7</v>
      </c>
      <c r="B13" s="75" t="s">
        <v>26</v>
      </c>
      <c r="C13" s="186">
        <f>'розділ 9'!D18+'розділ 9'!E18</f>
        <v>30</v>
      </c>
      <c r="D13" s="186">
        <f>'розділ 9'!E18</f>
        <v>27</v>
      </c>
      <c r="E13" s="186">
        <f>'розділ 9'!F18</f>
        <v>1</v>
      </c>
      <c r="F13" s="186">
        <f>'розділ 9'!G18</f>
        <v>27</v>
      </c>
      <c r="G13" s="186">
        <f>'розділ 9'!G18</f>
        <v>27</v>
      </c>
      <c r="H13" s="186"/>
      <c r="I13" s="186">
        <f>'розділ 9'!I18</f>
        <v>2</v>
      </c>
    </row>
    <row r="14" spans="1:9" ht="19.5" customHeight="1" x14ac:dyDescent="0.25">
      <c r="A14" s="76">
        <v>8</v>
      </c>
      <c r="B14" s="77" t="s">
        <v>27</v>
      </c>
      <c r="C14" s="187">
        <f>C7+C8+C9+C10+C11+C12+C13</f>
        <v>96</v>
      </c>
      <c r="D14" s="187">
        <f t="shared" ref="D14:I14" si="0">D7+D8+D9+D10+D11+D12+D13</f>
        <v>29</v>
      </c>
      <c r="E14" s="187">
        <f t="shared" si="0"/>
        <v>1</v>
      </c>
      <c r="F14" s="187">
        <f t="shared" si="0"/>
        <v>39</v>
      </c>
      <c r="G14" s="187">
        <f t="shared" si="0"/>
        <v>31</v>
      </c>
      <c r="H14" s="187">
        <f t="shared" si="0"/>
        <v>0</v>
      </c>
      <c r="I14" s="187">
        <f t="shared" si="0"/>
        <v>56</v>
      </c>
    </row>
    <row r="15" spans="1:9" ht="24" customHeight="1" x14ac:dyDescent="0.25">
      <c r="B15" s="62"/>
      <c r="C15" s="63"/>
      <c r="D15" s="63"/>
      <c r="E15" s="63"/>
      <c r="F15" s="63"/>
      <c r="G15" s="63"/>
      <c r="H15" s="63"/>
      <c r="I15" s="64"/>
    </row>
    <row r="16" spans="1:9" ht="15.95" customHeight="1" x14ac:dyDescent="0.25">
      <c r="B16" s="65"/>
      <c r="C16" s="66"/>
      <c r="D16" s="66"/>
      <c r="E16" s="66"/>
      <c r="F16" s="66"/>
      <c r="G16" s="66"/>
      <c r="H16" s="66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Зведений- 1, Підрозділ: ТУ ДСА України в Хмельницькій областi, 
Початок періоду: 01.01.2016, Кінець періоду: 31.12.2016&amp;L553C0426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72"/>
  <sheetViews>
    <sheetView zoomScale="80" zoomScaleNormal="80" zoomScaleSheetLayoutView="100" workbookViewId="0">
      <selection activeCell="D9" sqref="D9:Y72"/>
    </sheetView>
  </sheetViews>
  <sheetFormatPr defaultRowHeight="12.75" x14ac:dyDescent="0.2"/>
  <cols>
    <col min="1" max="1" width="3.85546875" style="42" customWidth="1"/>
    <col min="2" max="2" width="42.5703125" style="41" customWidth="1"/>
    <col min="3" max="3" width="25.85546875" style="43" customWidth="1"/>
    <col min="4" max="4" width="11.7109375" style="37" customWidth="1"/>
    <col min="5" max="5" width="10" style="37" customWidth="1"/>
    <col min="6" max="6" width="8" style="37" customWidth="1"/>
    <col min="7" max="7" width="9.28515625" style="37" customWidth="1"/>
    <col min="8" max="9" width="7.85546875" style="37" customWidth="1"/>
    <col min="10" max="10" width="7.140625" style="37" customWidth="1"/>
    <col min="11" max="11" width="9.85546875" style="37" customWidth="1"/>
    <col min="12" max="12" width="8.42578125" style="37" customWidth="1"/>
    <col min="13" max="13" width="10.85546875" style="37" customWidth="1"/>
    <col min="14" max="14" width="9.7109375" style="37" customWidth="1"/>
    <col min="15" max="15" width="12.42578125" style="37" customWidth="1"/>
    <col min="16" max="17" width="8.5703125" style="37" customWidth="1"/>
    <col min="18" max="18" width="8.28515625" style="37" customWidth="1"/>
    <col min="19" max="20" width="8.5703125" style="37" customWidth="1"/>
    <col min="21" max="21" width="8.7109375" style="37" customWidth="1"/>
    <col min="22" max="22" width="9.28515625" style="37" customWidth="1"/>
    <col min="23" max="23" width="8" style="37" customWidth="1"/>
    <col min="24" max="24" width="8.140625" style="37" customWidth="1"/>
    <col min="25" max="25" width="8.85546875" style="37" customWidth="1"/>
    <col min="26" max="16384" width="9.140625" style="37"/>
  </cols>
  <sheetData>
    <row r="1" spans="1:26" s="36" customFormat="1" ht="27" customHeight="1" x14ac:dyDescent="0.2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 x14ac:dyDescent="0.2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 x14ac:dyDescent="0.2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 x14ac:dyDescent="0.2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 x14ac:dyDescent="0.2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 x14ac:dyDescent="0.2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 x14ac:dyDescent="0.2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 x14ac:dyDescent="0.2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 x14ac:dyDescent="0.2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 x14ac:dyDescent="0.2">
      <c r="A10" s="151">
        <v>2</v>
      </c>
      <c r="B10" s="152" t="s">
        <v>360</v>
      </c>
      <c r="C10" s="102" t="s">
        <v>67</v>
      </c>
      <c r="D10" s="189">
        <v>3</v>
      </c>
      <c r="E10" s="189"/>
      <c r="F10" s="189">
        <v>3</v>
      </c>
      <c r="G10" s="189"/>
      <c r="H10" s="189">
        <v>2</v>
      </c>
      <c r="I10" s="189"/>
      <c r="J10" s="189">
        <v>1</v>
      </c>
      <c r="K10" s="189"/>
      <c r="L10" s="189">
        <v>1</v>
      </c>
      <c r="M10" s="189"/>
      <c r="N10" s="189"/>
      <c r="O10" s="189">
        <v>1</v>
      </c>
      <c r="P10" s="189">
        <v>1</v>
      </c>
      <c r="Q10" s="189"/>
      <c r="R10" s="189"/>
      <c r="S10" s="189"/>
      <c r="T10" s="190"/>
      <c r="U10" s="190">
        <v>1</v>
      </c>
      <c r="V10" s="190"/>
      <c r="W10" s="190">
        <v>1</v>
      </c>
      <c r="X10" s="190"/>
      <c r="Y10" s="190"/>
      <c r="Z10" s="167"/>
    </row>
    <row r="11" spans="1:26" s="67" customFormat="1" ht="12.75" customHeight="1" x14ac:dyDescent="0.2">
      <c r="A11" s="151">
        <v>3</v>
      </c>
      <c r="B11" s="153" t="s">
        <v>265</v>
      </c>
      <c r="C11" s="103" t="s">
        <v>68</v>
      </c>
      <c r="D11" s="189">
        <v>2</v>
      </c>
      <c r="E11" s="189"/>
      <c r="F11" s="189">
        <v>2</v>
      </c>
      <c r="G11" s="189"/>
      <c r="H11" s="189">
        <v>1</v>
      </c>
      <c r="I11" s="189"/>
      <c r="J11" s="189"/>
      <c r="K11" s="189"/>
      <c r="L11" s="189">
        <v>1</v>
      </c>
      <c r="M11" s="189"/>
      <c r="N11" s="189"/>
      <c r="O11" s="189">
        <v>1</v>
      </c>
      <c r="P11" s="189">
        <v>1</v>
      </c>
      <c r="Q11" s="189"/>
      <c r="R11" s="189"/>
      <c r="S11" s="189"/>
      <c r="T11" s="190"/>
      <c r="U11" s="190"/>
      <c r="V11" s="190"/>
      <c r="W11" s="190">
        <v>1</v>
      </c>
      <c r="X11" s="190"/>
      <c r="Y11" s="190"/>
    </row>
    <row r="12" spans="1:26" s="67" customFormat="1" ht="14.25" customHeight="1" x14ac:dyDescent="0.2">
      <c r="A12" s="151">
        <v>4</v>
      </c>
      <c r="B12" s="153" t="s">
        <v>207</v>
      </c>
      <c r="C12" s="103" t="s">
        <v>69</v>
      </c>
      <c r="D12" s="189"/>
      <c r="E12" s="189"/>
      <c r="F12" s="189">
        <v>1</v>
      </c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90"/>
      <c r="U12" s="190">
        <v>1</v>
      </c>
      <c r="V12" s="190"/>
      <c r="W12" s="190"/>
      <c r="X12" s="190"/>
      <c r="Y12" s="190"/>
    </row>
    <row r="13" spans="1:26" s="67" customFormat="1" ht="14.25" customHeight="1" x14ac:dyDescent="0.2">
      <c r="A13" s="151">
        <v>5</v>
      </c>
      <c r="B13" s="153" t="s">
        <v>327</v>
      </c>
      <c r="C13" s="103" t="s">
        <v>70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/>
      <c r="V13" s="190"/>
      <c r="W13" s="190"/>
      <c r="X13" s="190"/>
      <c r="Y13" s="190"/>
    </row>
    <row r="14" spans="1:26" s="67" customFormat="1" ht="14.25" customHeight="1" x14ac:dyDescent="0.2">
      <c r="A14" s="151">
        <v>6</v>
      </c>
      <c r="B14" s="153" t="s">
        <v>49</v>
      </c>
      <c r="C14" s="103">
        <v>127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 x14ac:dyDescent="0.2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 x14ac:dyDescent="0.2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 x14ac:dyDescent="0.2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 x14ac:dyDescent="0.2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 x14ac:dyDescent="0.2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 x14ac:dyDescent="0.2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 x14ac:dyDescent="0.2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 x14ac:dyDescent="0.2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 x14ac:dyDescent="0.2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 x14ac:dyDescent="0.2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 x14ac:dyDescent="0.2">
      <c r="A25" s="151">
        <v>17</v>
      </c>
      <c r="B25" s="154" t="s">
        <v>364</v>
      </c>
      <c r="C25" s="102" t="s">
        <v>88</v>
      </c>
      <c r="D25" s="189">
        <v>34</v>
      </c>
      <c r="E25" s="189">
        <v>1</v>
      </c>
      <c r="F25" s="189">
        <v>35</v>
      </c>
      <c r="G25" s="189">
        <v>1</v>
      </c>
      <c r="H25" s="189">
        <v>5</v>
      </c>
      <c r="I25" s="189">
        <v>2</v>
      </c>
      <c r="J25" s="189">
        <v>3</v>
      </c>
      <c r="K25" s="189"/>
      <c r="L25" s="189"/>
      <c r="M25" s="189"/>
      <c r="N25" s="189"/>
      <c r="O25" s="189">
        <v>30</v>
      </c>
      <c r="P25" s="189">
        <v>30</v>
      </c>
      <c r="Q25" s="189"/>
      <c r="R25" s="189">
        <v>2</v>
      </c>
      <c r="S25" s="189"/>
      <c r="T25" s="190"/>
      <c r="U25" s="190">
        <v>3</v>
      </c>
      <c r="V25" s="190"/>
      <c r="W25" s="190"/>
      <c r="X25" s="190"/>
      <c r="Y25" s="190"/>
    </row>
    <row r="26" spans="1:26" s="67" customFormat="1" ht="14.25" customHeight="1" x14ac:dyDescent="0.2">
      <c r="A26" s="151">
        <v>18</v>
      </c>
      <c r="B26" s="153" t="s">
        <v>208</v>
      </c>
      <c r="C26" s="103" t="s">
        <v>78</v>
      </c>
      <c r="D26" s="189">
        <v>19</v>
      </c>
      <c r="E26" s="189">
        <v>1</v>
      </c>
      <c r="F26" s="189">
        <v>20</v>
      </c>
      <c r="G26" s="189"/>
      <c r="H26" s="189">
        <v>3</v>
      </c>
      <c r="I26" s="189">
        <v>1</v>
      </c>
      <c r="J26" s="189">
        <v>2</v>
      </c>
      <c r="K26" s="189"/>
      <c r="L26" s="189"/>
      <c r="M26" s="189"/>
      <c r="N26" s="189"/>
      <c r="O26" s="189">
        <v>17</v>
      </c>
      <c r="P26" s="189">
        <v>17</v>
      </c>
      <c r="Q26" s="189"/>
      <c r="R26" s="189">
        <v>1</v>
      </c>
      <c r="S26" s="189"/>
      <c r="T26" s="190"/>
      <c r="U26" s="190">
        <v>2</v>
      </c>
      <c r="V26" s="190"/>
      <c r="W26" s="190"/>
      <c r="X26" s="190"/>
      <c r="Y26" s="190"/>
    </row>
    <row r="27" spans="1:26" s="67" customFormat="1" ht="15" customHeight="1" x14ac:dyDescent="0.2">
      <c r="A27" s="151">
        <v>19</v>
      </c>
      <c r="B27" s="153" t="s">
        <v>209</v>
      </c>
      <c r="C27" s="103" t="s">
        <v>79</v>
      </c>
      <c r="D27" s="189">
        <v>5</v>
      </c>
      <c r="E27" s="189"/>
      <c r="F27" s="189">
        <v>5</v>
      </c>
      <c r="G27" s="189"/>
      <c r="H27" s="189"/>
      <c r="I27" s="189"/>
      <c r="J27" s="189"/>
      <c r="K27" s="189"/>
      <c r="L27" s="189"/>
      <c r="M27" s="189"/>
      <c r="N27" s="189"/>
      <c r="O27" s="189">
        <v>5</v>
      </c>
      <c r="P27" s="189">
        <v>5</v>
      </c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 x14ac:dyDescent="0.2">
      <c r="A28" s="151">
        <v>20</v>
      </c>
      <c r="B28" s="153" t="s">
        <v>268</v>
      </c>
      <c r="C28" s="103" t="s">
        <v>80</v>
      </c>
      <c r="D28" s="189">
        <v>4</v>
      </c>
      <c r="E28" s="189"/>
      <c r="F28" s="189">
        <v>4</v>
      </c>
      <c r="G28" s="189">
        <v>1</v>
      </c>
      <c r="H28" s="189">
        <v>2</v>
      </c>
      <c r="I28" s="189">
        <v>1</v>
      </c>
      <c r="J28" s="189">
        <v>1</v>
      </c>
      <c r="K28" s="189"/>
      <c r="L28" s="189"/>
      <c r="M28" s="189"/>
      <c r="N28" s="189"/>
      <c r="O28" s="189">
        <v>2</v>
      </c>
      <c r="P28" s="189">
        <v>2</v>
      </c>
      <c r="Q28" s="189"/>
      <c r="R28" s="189">
        <v>1</v>
      </c>
      <c r="S28" s="189"/>
      <c r="T28" s="190"/>
      <c r="U28" s="190">
        <v>1</v>
      </c>
      <c r="V28" s="190"/>
      <c r="W28" s="190"/>
      <c r="X28" s="190"/>
      <c r="Y28" s="190"/>
    </row>
    <row r="29" spans="1:26" s="67" customFormat="1" ht="15" customHeight="1" x14ac:dyDescent="0.2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 x14ac:dyDescent="0.2">
      <c r="A30" s="151">
        <v>22</v>
      </c>
      <c r="B30" s="153" t="s">
        <v>210</v>
      </c>
      <c r="C30" s="103" t="s">
        <v>82</v>
      </c>
      <c r="D30" s="189">
        <v>1</v>
      </c>
      <c r="E30" s="189"/>
      <c r="F30" s="189">
        <v>2</v>
      </c>
      <c r="G30" s="189"/>
      <c r="H30" s="189"/>
      <c r="I30" s="189"/>
      <c r="J30" s="189"/>
      <c r="K30" s="189"/>
      <c r="L30" s="189"/>
      <c r="M30" s="189"/>
      <c r="N30" s="189"/>
      <c r="O30" s="189">
        <v>1</v>
      </c>
      <c r="P30" s="189">
        <v>2</v>
      </c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 x14ac:dyDescent="0.2">
      <c r="A31" s="151">
        <v>23</v>
      </c>
      <c r="B31" s="153" t="s">
        <v>286</v>
      </c>
      <c r="C31" s="103" t="s">
        <v>83</v>
      </c>
      <c r="D31" s="189">
        <v>2</v>
      </c>
      <c r="E31" s="189"/>
      <c r="F31" s="189">
        <v>2</v>
      </c>
      <c r="G31" s="189"/>
      <c r="H31" s="189"/>
      <c r="I31" s="189"/>
      <c r="J31" s="189"/>
      <c r="K31" s="189"/>
      <c r="L31" s="189"/>
      <c r="M31" s="189"/>
      <c r="N31" s="189"/>
      <c r="O31" s="189">
        <v>2</v>
      </c>
      <c r="P31" s="189">
        <v>2</v>
      </c>
      <c r="Q31" s="189"/>
      <c r="R31" s="189"/>
      <c r="S31" s="189"/>
      <c r="T31" s="190"/>
      <c r="U31" s="190"/>
      <c r="V31" s="190"/>
      <c r="W31" s="190"/>
      <c r="X31" s="190"/>
      <c r="Y31" s="190"/>
    </row>
    <row r="32" spans="1:26" s="67" customFormat="1" ht="45.75" customHeight="1" x14ac:dyDescent="0.2">
      <c r="A32" s="151">
        <v>24</v>
      </c>
      <c r="B32" s="152" t="s">
        <v>365</v>
      </c>
      <c r="C32" s="102" t="s">
        <v>366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90"/>
      <c r="U32" s="190"/>
      <c r="V32" s="190"/>
      <c r="W32" s="190"/>
      <c r="X32" s="190"/>
      <c r="Y32" s="190"/>
    </row>
    <row r="33" spans="1:25" s="67" customFormat="1" ht="13.5" customHeight="1" x14ac:dyDescent="0.2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 x14ac:dyDescent="0.2">
      <c r="A34" s="151">
        <v>26</v>
      </c>
      <c r="B34" s="153" t="s">
        <v>148</v>
      </c>
      <c r="C34" s="103" t="s">
        <v>85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 x14ac:dyDescent="0.2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 x14ac:dyDescent="0.2">
      <c r="A36" s="151">
        <v>28</v>
      </c>
      <c r="B36" s="154" t="s">
        <v>367</v>
      </c>
      <c r="C36" s="102" t="s">
        <v>87</v>
      </c>
      <c r="D36" s="189">
        <v>2</v>
      </c>
      <c r="E36" s="189"/>
      <c r="F36" s="189">
        <v>2</v>
      </c>
      <c r="G36" s="189"/>
      <c r="H36" s="189"/>
      <c r="I36" s="189"/>
      <c r="J36" s="189"/>
      <c r="K36" s="189"/>
      <c r="L36" s="189"/>
      <c r="M36" s="189"/>
      <c r="N36" s="189"/>
      <c r="O36" s="189">
        <v>2</v>
      </c>
      <c r="P36" s="189">
        <v>2</v>
      </c>
      <c r="Q36" s="189"/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 x14ac:dyDescent="0.2">
      <c r="A37" s="151">
        <v>29</v>
      </c>
      <c r="B37" s="153" t="s">
        <v>271</v>
      </c>
      <c r="C37" s="156">
        <v>255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 x14ac:dyDescent="0.2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 x14ac:dyDescent="0.2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 x14ac:dyDescent="0.2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 x14ac:dyDescent="0.2">
      <c r="A41" s="151">
        <v>33</v>
      </c>
      <c r="B41" s="152" t="s">
        <v>368</v>
      </c>
      <c r="C41" s="102" t="s">
        <v>91</v>
      </c>
      <c r="D41" s="189">
        <v>3</v>
      </c>
      <c r="E41" s="189">
        <v>1</v>
      </c>
      <c r="F41" s="189">
        <v>4</v>
      </c>
      <c r="G41" s="189"/>
      <c r="H41" s="189">
        <v>1</v>
      </c>
      <c r="I41" s="189"/>
      <c r="J41" s="189"/>
      <c r="K41" s="189"/>
      <c r="L41" s="189"/>
      <c r="M41" s="189"/>
      <c r="N41" s="189">
        <v>1</v>
      </c>
      <c r="O41" s="189">
        <v>3</v>
      </c>
      <c r="P41" s="189">
        <v>3</v>
      </c>
      <c r="Q41" s="189"/>
      <c r="R41" s="189"/>
      <c r="S41" s="189"/>
      <c r="T41" s="190"/>
      <c r="U41" s="190"/>
      <c r="V41" s="190"/>
      <c r="W41" s="190"/>
      <c r="X41" s="190"/>
      <c r="Y41" s="190">
        <v>1</v>
      </c>
    </row>
    <row r="42" spans="1:25" s="67" customFormat="1" ht="40.5" customHeight="1" x14ac:dyDescent="0.2">
      <c r="A42" s="151">
        <v>34</v>
      </c>
      <c r="B42" s="153" t="s">
        <v>274</v>
      </c>
      <c r="C42" s="103" t="s">
        <v>92</v>
      </c>
      <c r="D42" s="189">
        <v>2</v>
      </c>
      <c r="E42" s="189">
        <v>1</v>
      </c>
      <c r="F42" s="189">
        <v>3</v>
      </c>
      <c r="G42" s="189"/>
      <c r="H42" s="189">
        <v>1</v>
      </c>
      <c r="I42" s="189"/>
      <c r="J42" s="189"/>
      <c r="K42" s="189"/>
      <c r="L42" s="189"/>
      <c r="M42" s="189"/>
      <c r="N42" s="189">
        <v>1</v>
      </c>
      <c r="O42" s="189">
        <v>2</v>
      </c>
      <c r="P42" s="189">
        <v>2</v>
      </c>
      <c r="Q42" s="189"/>
      <c r="R42" s="189"/>
      <c r="S42" s="189"/>
      <c r="T42" s="190"/>
      <c r="U42" s="190"/>
      <c r="V42" s="190"/>
      <c r="W42" s="190"/>
      <c r="X42" s="190"/>
      <c r="Y42" s="190">
        <v>1</v>
      </c>
    </row>
    <row r="43" spans="1:25" s="67" customFormat="1" ht="15.75" customHeight="1" x14ac:dyDescent="0.2">
      <c r="A43" s="151">
        <v>35</v>
      </c>
      <c r="B43" s="153" t="s">
        <v>11</v>
      </c>
      <c r="C43" s="103" t="s">
        <v>93</v>
      </c>
      <c r="D43" s="189">
        <v>1</v>
      </c>
      <c r="E43" s="189"/>
      <c r="F43" s="189">
        <v>1</v>
      </c>
      <c r="G43" s="189"/>
      <c r="H43" s="189"/>
      <c r="I43" s="189"/>
      <c r="J43" s="189"/>
      <c r="K43" s="189"/>
      <c r="L43" s="189"/>
      <c r="M43" s="189"/>
      <c r="N43" s="189"/>
      <c r="O43" s="189">
        <v>1</v>
      </c>
      <c r="P43" s="189">
        <v>1</v>
      </c>
      <c r="Q43" s="189"/>
      <c r="R43" s="189"/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 x14ac:dyDescent="0.2">
      <c r="A44" s="151">
        <v>36</v>
      </c>
      <c r="B44" s="152" t="s">
        <v>369</v>
      </c>
      <c r="C44" s="102" t="s">
        <v>95</v>
      </c>
      <c r="D44" s="189">
        <v>3</v>
      </c>
      <c r="E44" s="189"/>
      <c r="F44" s="189">
        <v>3</v>
      </c>
      <c r="G44" s="189"/>
      <c r="H44" s="189"/>
      <c r="I44" s="189"/>
      <c r="J44" s="189"/>
      <c r="K44" s="189"/>
      <c r="L44" s="189"/>
      <c r="M44" s="189"/>
      <c r="N44" s="189"/>
      <c r="O44" s="189">
        <v>3</v>
      </c>
      <c r="P44" s="189">
        <v>3</v>
      </c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 x14ac:dyDescent="0.2">
      <c r="A45" s="151">
        <v>37</v>
      </c>
      <c r="B45" s="153" t="s">
        <v>275</v>
      </c>
      <c r="C45" s="103" t="s">
        <v>96</v>
      </c>
      <c r="D45" s="189">
        <v>3</v>
      </c>
      <c r="E45" s="189"/>
      <c r="F45" s="189">
        <v>3</v>
      </c>
      <c r="G45" s="189"/>
      <c r="H45" s="189"/>
      <c r="I45" s="189"/>
      <c r="J45" s="189"/>
      <c r="K45" s="189"/>
      <c r="L45" s="189"/>
      <c r="M45" s="189"/>
      <c r="N45" s="189"/>
      <c r="O45" s="189">
        <v>3</v>
      </c>
      <c r="P45" s="189">
        <v>3</v>
      </c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 x14ac:dyDescent="0.2">
      <c r="A46" s="151">
        <v>38</v>
      </c>
      <c r="B46" s="152" t="s">
        <v>6</v>
      </c>
      <c r="C46" s="102" t="s">
        <v>97</v>
      </c>
      <c r="D46" s="189">
        <v>9</v>
      </c>
      <c r="E46" s="189"/>
      <c r="F46" s="189">
        <v>9</v>
      </c>
      <c r="G46" s="189"/>
      <c r="H46" s="189">
        <v>1</v>
      </c>
      <c r="I46" s="189">
        <v>1</v>
      </c>
      <c r="J46" s="189"/>
      <c r="K46" s="189"/>
      <c r="L46" s="189"/>
      <c r="M46" s="189"/>
      <c r="N46" s="189"/>
      <c r="O46" s="189">
        <v>8</v>
      </c>
      <c r="P46" s="189">
        <v>8</v>
      </c>
      <c r="Q46" s="189"/>
      <c r="R46" s="189">
        <v>1</v>
      </c>
      <c r="S46" s="189"/>
      <c r="T46" s="190"/>
      <c r="U46" s="190"/>
      <c r="V46" s="190"/>
      <c r="W46" s="190"/>
      <c r="X46" s="190"/>
      <c r="Y46" s="190"/>
    </row>
    <row r="47" spans="1:25" s="67" customFormat="1" ht="36.75" customHeight="1" x14ac:dyDescent="0.2">
      <c r="A47" s="151">
        <v>39</v>
      </c>
      <c r="B47" s="152" t="s">
        <v>370</v>
      </c>
      <c r="C47" s="157" t="s">
        <v>371</v>
      </c>
      <c r="D47" s="189">
        <v>8</v>
      </c>
      <c r="E47" s="189"/>
      <c r="F47" s="189">
        <v>9</v>
      </c>
      <c r="G47" s="189"/>
      <c r="H47" s="189">
        <v>1</v>
      </c>
      <c r="I47" s="189">
        <v>1</v>
      </c>
      <c r="J47" s="189"/>
      <c r="K47" s="189"/>
      <c r="L47" s="189"/>
      <c r="M47" s="189"/>
      <c r="N47" s="189"/>
      <c r="O47" s="189">
        <v>7</v>
      </c>
      <c r="P47" s="189">
        <v>8</v>
      </c>
      <c r="Q47" s="189"/>
      <c r="R47" s="189">
        <v>1</v>
      </c>
      <c r="S47" s="189"/>
      <c r="T47" s="190"/>
      <c r="U47" s="190"/>
      <c r="V47" s="190"/>
      <c r="W47" s="190"/>
      <c r="X47" s="190"/>
      <c r="Y47" s="190"/>
    </row>
    <row r="48" spans="1:25" s="67" customFormat="1" ht="32.25" customHeight="1" x14ac:dyDescent="0.2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 x14ac:dyDescent="0.2">
      <c r="A49" s="151">
        <v>41</v>
      </c>
      <c r="B49" s="153" t="s">
        <v>323</v>
      </c>
      <c r="C49" s="176" t="s">
        <v>342</v>
      </c>
      <c r="D49" s="189">
        <v>3</v>
      </c>
      <c r="E49" s="189"/>
      <c r="F49" s="189">
        <v>3</v>
      </c>
      <c r="G49" s="189"/>
      <c r="H49" s="189">
        <v>1</v>
      </c>
      <c r="I49" s="189">
        <v>1</v>
      </c>
      <c r="J49" s="189"/>
      <c r="K49" s="189"/>
      <c r="L49" s="189"/>
      <c r="M49" s="189"/>
      <c r="N49" s="189"/>
      <c r="O49" s="189">
        <v>2</v>
      </c>
      <c r="P49" s="189">
        <v>2</v>
      </c>
      <c r="Q49" s="189"/>
      <c r="R49" s="189">
        <v>1</v>
      </c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 x14ac:dyDescent="0.2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 x14ac:dyDescent="0.2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 x14ac:dyDescent="0.2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 x14ac:dyDescent="0.2">
      <c r="A53" s="151">
        <v>45</v>
      </c>
      <c r="B53" s="152" t="s">
        <v>373</v>
      </c>
      <c r="C53" s="102" t="s">
        <v>135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 x14ac:dyDescent="0.2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 x14ac:dyDescent="0.2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 x14ac:dyDescent="0.2">
      <c r="A56" s="151">
        <v>48</v>
      </c>
      <c r="B56" s="154" t="s">
        <v>374</v>
      </c>
      <c r="C56" s="102" t="s">
        <v>102</v>
      </c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 x14ac:dyDescent="0.2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 x14ac:dyDescent="0.2">
      <c r="A58" s="151">
        <v>50</v>
      </c>
      <c r="B58" s="158" t="s">
        <v>278</v>
      </c>
      <c r="C58" s="103" t="s">
        <v>104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 x14ac:dyDescent="0.2">
      <c r="A59" s="151">
        <v>51</v>
      </c>
      <c r="B59" s="158" t="s">
        <v>329</v>
      </c>
      <c r="C59" s="156" t="s">
        <v>134</v>
      </c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 x14ac:dyDescent="0.2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 x14ac:dyDescent="0.2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 x14ac:dyDescent="0.2">
      <c r="A62" s="151">
        <v>54</v>
      </c>
      <c r="B62" s="152" t="s">
        <v>114</v>
      </c>
      <c r="C62" s="102" t="s">
        <v>136</v>
      </c>
      <c r="D62" s="189">
        <v>2</v>
      </c>
      <c r="E62" s="189"/>
      <c r="F62" s="189">
        <v>2</v>
      </c>
      <c r="G62" s="189"/>
      <c r="H62" s="189">
        <v>1</v>
      </c>
      <c r="I62" s="189"/>
      <c r="J62" s="189">
        <v>1</v>
      </c>
      <c r="K62" s="189"/>
      <c r="L62" s="189"/>
      <c r="M62" s="189"/>
      <c r="N62" s="189"/>
      <c r="O62" s="189">
        <v>1</v>
      </c>
      <c r="P62" s="189">
        <v>1</v>
      </c>
      <c r="Q62" s="189"/>
      <c r="R62" s="189"/>
      <c r="S62" s="189"/>
      <c r="T62" s="190"/>
      <c r="U62" s="190">
        <v>1</v>
      </c>
      <c r="V62" s="190"/>
      <c r="W62" s="190"/>
      <c r="X62" s="190"/>
      <c r="Y62" s="190"/>
    </row>
    <row r="63" spans="1:25" s="67" customFormat="1" ht="39.75" customHeight="1" x14ac:dyDescent="0.2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 x14ac:dyDescent="0.2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 x14ac:dyDescent="0.2">
      <c r="A65" s="151">
        <v>57</v>
      </c>
      <c r="B65" s="152" t="s">
        <v>279</v>
      </c>
      <c r="C65" s="102"/>
      <c r="D65" s="189">
        <v>2</v>
      </c>
      <c r="E65" s="189"/>
      <c r="F65" s="189">
        <v>2</v>
      </c>
      <c r="G65" s="189"/>
      <c r="H65" s="189">
        <v>2</v>
      </c>
      <c r="I65" s="189">
        <v>1</v>
      </c>
      <c r="J65" s="189">
        <v>1</v>
      </c>
      <c r="K65" s="189"/>
      <c r="L65" s="189"/>
      <c r="M65" s="189"/>
      <c r="N65" s="189"/>
      <c r="O65" s="189"/>
      <c r="P65" s="189"/>
      <c r="Q65" s="189"/>
      <c r="R65" s="189">
        <v>1</v>
      </c>
      <c r="S65" s="189"/>
      <c r="T65" s="190"/>
      <c r="U65" s="190">
        <v>1</v>
      </c>
      <c r="V65" s="190"/>
      <c r="W65" s="190"/>
      <c r="X65" s="190"/>
      <c r="Y65" s="190"/>
    </row>
    <row r="66" spans="1:25" s="67" customFormat="1" ht="41.25" customHeight="1" x14ac:dyDescent="0.2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58</v>
      </c>
      <c r="E66" s="191">
        <f t="shared" si="0"/>
        <v>2</v>
      </c>
      <c r="F66" s="191">
        <f t="shared" si="0"/>
        <v>60</v>
      </c>
      <c r="G66" s="191">
        <f t="shared" si="0"/>
        <v>1</v>
      </c>
      <c r="H66" s="191">
        <f t="shared" si="0"/>
        <v>12</v>
      </c>
      <c r="I66" s="191">
        <f t="shared" si="0"/>
        <v>4</v>
      </c>
      <c r="J66" s="191">
        <f t="shared" si="0"/>
        <v>6</v>
      </c>
      <c r="K66" s="191">
        <f t="shared" si="0"/>
        <v>0</v>
      </c>
      <c r="L66" s="191">
        <f t="shared" si="0"/>
        <v>1</v>
      </c>
      <c r="M66" s="191">
        <f t="shared" si="0"/>
        <v>0</v>
      </c>
      <c r="N66" s="191">
        <f t="shared" si="0"/>
        <v>1</v>
      </c>
      <c r="O66" s="191">
        <f t="shared" si="0"/>
        <v>48</v>
      </c>
      <c r="P66" s="191">
        <f t="shared" si="0"/>
        <v>48</v>
      </c>
      <c r="Q66" s="191">
        <f t="shared" si="0"/>
        <v>0</v>
      </c>
      <c r="R66" s="191">
        <f t="shared" si="0"/>
        <v>4</v>
      </c>
      <c r="S66" s="191">
        <f t="shared" si="0"/>
        <v>0</v>
      </c>
      <c r="T66" s="191">
        <f t="shared" si="0"/>
        <v>0</v>
      </c>
      <c r="U66" s="191">
        <f t="shared" si="0"/>
        <v>6</v>
      </c>
      <c r="V66" s="191">
        <f t="shared" si="0"/>
        <v>0</v>
      </c>
      <c r="W66" s="191">
        <f t="shared" si="0"/>
        <v>1</v>
      </c>
      <c r="X66" s="191">
        <f t="shared" si="0"/>
        <v>0</v>
      </c>
      <c r="Y66" s="191">
        <f t="shared" si="0"/>
        <v>1</v>
      </c>
    </row>
    <row r="67" spans="1:25" s="67" customFormat="1" ht="22.5" customHeight="1" x14ac:dyDescent="0.2">
      <c r="A67" s="151">
        <v>59</v>
      </c>
      <c r="B67" s="153" t="s">
        <v>120</v>
      </c>
      <c r="C67" s="156"/>
      <c r="D67" s="189">
        <v>7</v>
      </c>
      <c r="E67" s="189"/>
      <c r="F67" s="189">
        <v>7</v>
      </c>
      <c r="G67" s="189"/>
      <c r="H67" s="189"/>
      <c r="I67" s="189"/>
      <c r="J67" s="189"/>
      <c r="K67" s="189"/>
      <c r="L67" s="189"/>
      <c r="M67" s="189"/>
      <c r="N67" s="189"/>
      <c r="O67" s="189">
        <v>7</v>
      </c>
      <c r="P67" s="188">
        <v>7</v>
      </c>
      <c r="Q67" s="189"/>
      <c r="R67" s="189"/>
      <c r="S67" s="189"/>
      <c r="T67" s="190"/>
      <c r="U67" s="190"/>
      <c r="V67" s="190"/>
      <c r="W67" s="190"/>
      <c r="X67" s="190"/>
      <c r="Y67" s="190"/>
    </row>
    <row r="68" spans="1:25" s="67" customFormat="1" ht="26.25" customHeight="1" x14ac:dyDescent="0.2">
      <c r="A68" s="151">
        <v>60</v>
      </c>
      <c r="B68" s="153" t="s">
        <v>163</v>
      </c>
      <c r="C68" s="156"/>
      <c r="D68" s="189">
        <v>1</v>
      </c>
      <c r="E68" s="189"/>
      <c r="F68" s="189">
        <v>1</v>
      </c>
      <c r="G68" s="189"/>
      <c r="H68" s="189">
        <v>1</v>
      </c>
      <c r="I68" s="189"/>
      <c r="J68" s="189">
        <v>1</v>
      </c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>
        <v>1</v>
      </c>
      <c r="V68" s="190"/>
      <c r="W68" s="190"/>
      <c r="X68" s="190"/>
      <c r="Y68" s="190"/>
    </row>
    <row r="69" spans="1:25" s="67" customFormat="1" ht="26.25" customHeight="1" x14ac:dyDescent="0.2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 x14ac:dyDescent="0.2">
      <c r="A70" s="151">
        <v>62</v>
      </c>
      <c r="B70" s="153" t="s">
        <v>212</v>
      </c>
      <c r="C70" s="156"/>
      <c r="D70" s="189"/>
      <c r="E70" s="188">
        <v>1</v>
      </c>
      <c r="F70" s="188">
        <v>1</v>
      </c>
      <c r="G70" s="188"/>
      <c r="H70" s="188">
        <v>1</v>
      </c>
      <c r="I70" s="188"/>
      <c r="J70" s="188">
        <v>1</v>
      </c>
      <c r="K70" s="188"/>
      <c r="L70" s="188"/>
      <c r="M70" s="188"/>
      <c r="N70" s="188"/>
      <c r="O70" s="188"/>
      <c r="P70" s="192"/>
      <c r="Q70" s="192"/>
      <c r="R70" s="188"/>
      <c r="S70" s="188"/>
      <c r="T70" s="190"/>
      <c r="U70" s="190">
        <v>1</v>
      </c>
      <c r="V70" s="190"/>
      <c r="W70" s="193"/>
      <c r="X70" s="193"/>
      <c r="Y70" s="193"/>
    </row>
    <row r="71" spans="1:25" s="67" customFormat="1" ht="22.5" customHeight="1" x14ac:dyDescent="0.2">
      <c r="A71" s="151">
        <v>63</v>
      </c>
      <c r="B71" s="153" t="s">
        <v>291</v>
      </c>
      <c r="C71" s="156"/>
      <c r="D71" s="189">
        <v>1</v>
      </c>
      <c r="E71" s="188"/>
      <c r="F71" s="188">
        <v>1</v>
      </c>
      <c r="G71" s="188">
        <v>1</v>
      </c>
      <c r="H71" s="188">
        <v>1</v>
      </c>
      <c r="I71" s="188">
        <v>1</v>
      </c>
      <c r="J71" s="188"/>
      <c r="K71" s="188"/>
      <c r="L71" s="188"/>
      <c r="M71" s="188"/>
      <c r="N71" s="188"/>
      <c r="O71" s="188"/>
      <c r="P71" s="188"/>
      <c r="Q71" s="188"/>
      <c r="R71" s="188">
        <v>1</v>
      </c>
      <c r="S71" s="188"/>
      <c r="T71" s="190"/>
      <c r="U71" s="190"/>
      <c r="V71" s="190"/>
      <c r="W71" s="193"/>
      <c r="X71" s="193"/>
      <c r="Y71" s="193"/>
    </row>
    <row r="72" spans="1:25" s="67" customFormat="1" ht="24" customHeight="1" x14ac:dyDescent="0.2">
      <c r="A72" s="151">
        <v>64</v>
      </c>
      <c r="B72" s="153" t="s">
        <v>0</v>
      </c>
      <c r="C72" s="156"/>
      <c r="D72" s="189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90"/>
      <c r="U72" s="190"/>
      <c r="V72" s="190"/>
      <c r="W72" s="193"/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01.01.2016, Кінець періоду: 31.12.2016&amp;L553C0426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3"/>
  <sheetViews>
    <sheetView topLeftCell="A14" zoomScale="115" zoomScaleNormal="115" zoomScaleSheetLayoutView="100" workbookViewId="0">
      <selection activeCell="E3" sqref="E3:E27"/>
    </sheetView>
  </sheetViews>
  <sheetFormatPr defaultRowHeight="12.75" x14ac:dyDescent="0.2"/>
  <cols>
    <col min="1" max="1" width="4" style="44" customWidth="1"/>
    <col min="2" max="2" width="21.28515625" style="44" customWidth="1"/>
    <col min="3" max="3" width="10.7109375" style="44" customWidth="1"/>
    <col min="4" max="4" width="67" style="44" customWidth="1"/>
    <col min="5" max="5" width="13.5703125" style="44" customWidth="1"/>
    <col min="6" max="16384" width="9.140625" style="44"/>
  </cols>
  <sheetData>
    <row r="1" spans="1:10" ht="15" customHeight="1" x14ac:dyDescent="0.2">
      <c r="A1" s="315" t="s">
        <v>161</v>
      </c>
      <c r="B1" s="315"/>
      <c r="C1" s="315"/>
      <c r="D1" s="315"/>
    </row>
    <row r="2" spans="1:10" ht="29.25" customHeight="1" x14ac:dyDescent="0.2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 x14ac:dyDescent="0.2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 x14ac:dyDescent="0.2">
      <c r="A4" s="40">
        <v>2</v>
      </c>
      <c r="B4" s="304" t="s">
        <v>145</v>
      </c>
      <c r="C4" s="307" t="s">
        <v>39</v>
      </c>
      <c r="D4" s="308"/>
      <c r="E4" s="188">
        <v>44</v>
      </c>
      <c r="G4" s="45"/>
      <c r="H4" s="45"/>
      <c r="I4" s="45"/>
      <c r="J4" s="46"/>
    </row>
    <row r="5" spans="1:10" ht="18" customHeight="1" x14ac:dyDescent="0.2">
      <c r="A5" s="40">
        <v>3</v>
      </c>
      <c r="B5" s="305"/>
      <c r="C5" s="313" t="s">
        <v>41</v>
      </c>
      <c r="D5" s="100" t="s">
        <v>42</v>
      </c>
      <c r="E5" s="189">
        <v>43</v>
      </c>
      <c r="G5" s="45"/>
      <c r="H5" s="45"/>
      <c r="I5" s="45"/>
      <c r="J5" s="46"/>
    </row>
    <row r="6" spans="1:10" ht="17.25" customHeight="1" x14ac:dyDescent="0.2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 x14ac:dyDescent="0.2">
      <c r="A7" s="40">
        <v>5</v>
      </c>
      <c r="B7" s="309" t="s">
        <v>375</v>
      </c>
      <c r="C7" s="310"/>
      <c r="D7" s="311"/>
      <c r="E7" s="189">
        <v>2</v>
      </c>
      <c r="G7" s="45"/>
      <c r="H7" s="45"/>
      <c r="I7" s="45"/>
      <c r="J7" s="46"/>
    </row>
    <row r="8" spans="1:10" ht="18" customHeight="1" x14ac:dyDescent="0.2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 x14ac:dyDescent="0.2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 x14ac:dyDescent="0.2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 x14ac:dyDescent="0.2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 x14ac:dyDescent="0.2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 x14ac:dyDescent="0.2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 x14ac:dyDescent="0.2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 x14ac:dyDescent="0.2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 x14ac:dyDescent="0.2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 x14ac:dyDescent="0.2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 x14ac:dyDescent="0.2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 x14ac:dyDescent="0.2">
      <c r="A19" s="40">
        <v>17</v>
      </c>
      <c r="B19" s="302" t="s">
        <v>378</v>
      </c>
      <c r="C19" s="302"/>
      <c r="D19" s="302"/>
      <c r="E19" s="189">
        <v>5</v>
      </c>
      <c r="G19" s="47"/>
      <c r="H19" s="47"/>
      <c r="I19" s="47"/>
      <c r="J19" s="46"/>
    </row>
    <row r="20" spans="1:10" ht="18" customHeight="1" x14ac:dyDescent="0.2">
      <c r="A20" s="40">
        <v>18</v>
      </c>
      <c r="B20" s="302" t="s">
        <v>14</v>
      </c>
      <c r="C20" s="302"/>
      <c r="D20" s="302"/>
      <c r="E20" s="189">
        <v>1050</v>
      </c>
      <c r="G20" s="47"/>
      <c r="H20" s="47"/>
      <c r="I20" s="47"/>
      <c r="J20" s="46"/>
    </row>
    <row r="21" spans="1:10" ht="14.25" customHeight="1" x14ac:dyDescent="0.2">
      <c r="A21" s="40">
        <v>19</v>
      </c>
      <c r="B21" s="303" t="s">
        <v>15</v>
      </c>
      <c r="C21" s="303"/>
      <c r="D21" s="303"/>
      <c r="E21" s="189">
        <v>225</v>
      </c>
      <c r="G21" s="47"/>
      <c r="H21" s="47"/>
      <c r="I21" s="47"/>
      <c r="J21" s="46"/>
    </row>
    <row r="22" spans="1:10" ht="15.75" customHeight="1" x14ac:dyDescent="0.2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 x14ac:dyDescent="0.2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 x14ac:dyDescent="0.2">
      <c r="A24" s="40">
        <v>22</v>
      </c>
      <c r="B24" s="303" t="s">
        <v>2</v>
      </c>
      <c r="C24" s="303"/>
      <c r="D24" s="303"/>
      <c r="E24" s="189"/>
    </row>
    <row r="25" spans="1:10" ht="18" customHeight="1" x14ac:dyDescent="0.2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 x14ac:dyDescent="0.2">
      <c r="A26" s="40">
        <v>24</v>
      </c>
      <c r="B26" s="309" t="s">
        <v>381</v>
      </c>
      <c r="C26" s="310"/>
      <c r="D26" s="311"/>
      <c r="E26" s="189"/>
      <c r="G26" s="48"/>
      <c r="H26" s="48"/>
    </row>
    <row r="27" spans="1:10" ht="18" customHeight="1" x14ac:dyDescent="0.2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5" x14ac:dyDescent="0.25">
      <c r="A28" s="49"/>
      <c r="B28" s="49"/>
      <c r="C28" s="49"/>
      <c r="D28" s="49"/>
      <c r="E28" s="50"/>
    </row>
    <row r="29" spans="1:10" x14ac:dyDescent="0.2">
      <c r="A29" s="49"/>
      <c r="B29" s="49"/>
      <c r="C29" s="49"/>
      <c r="D29" s="82"/>
      <c r="E29" s="51"/>
    </row>
    <row r="30" spans="1:10" x14ac:dyDescent="0.2">
      <c r="A30" s="49"/>
      <c r="B30" s="49"/>
      <c r="C30" s="49"/>
      <c r="D30" s="49"/>
      <c r="E30" s="51"/>
    </row>
    <row r="31" spans="1:10" x14ac:dyDescent="0.2">
      <c r="A31" s="49"/>
      <c r="B31" s="49"/>
      <c r="C31" s="49"/>
      <c r="D31" s="49"/>
      <c r="E31" s="49"/>
    </row>
    <row r="32" spans="1:10" x14ac:dyDescent="0.2">
      <c r="A32" s="49"/>
      <c r="B32" s="49"/>
      <c r="C32" s="49"/>
      <c r="D32" s="49"/>
      <c r="E32" s="49"/>
    </row>
    <row r="33" spans="1:5" x14ac:dyDescent="0.2">
      <c r="A33" s="49"/>
      <c r="B33" s="49"/>
      <c r="C33" s="49"/>
      <c r="D33" s="49"/>
      <c r="E33" s="49"/>
    </row>
    <row r="34" spans="1:5" x14ac:dyDescent="0.2">
      <c r="A34" s="49"/>
      <c r="B34" s="49"/>
      <c r="C34" s="49"/>
      <c r="D34" s="49"/>
      <c r="E34" s="49"/>
    </row>
    <row r="35" spans="1:5" x14ac:dyDescent="0.2">
      <c r="A35" s="49"/>
      <c r="B35" s="49"/>
      <c r="C35" s="49"/>
      <c r="D35" s="49"/>
      <c r="E35" s="52"/>
    </row>
    <row r="36" spans="1:5" x14ac:dyDescent="0.2">
      <c r="A36" s="49"/>
      <c r="B36" s="49"/>
      <c r="C36" s="49"/>
      <c r="D36" s="49"/>
      <c r="E36" s="52"/>
    </row>
    <row r="37" spans="1:5" x14ac:dyDescent="0.2">
      <c r="A37" s="49"/>
      <c r="B37" s="49"/>
      <c r="C37" s="49"/>
      <c r="D37" s="49"/>
      <c r="E37" s="52"/>
    </row>
    <row r="38" spans="1:5" x14ac:dyDescent="0.2">
      <c r="A38" s="49"/>
      <c r="B38" s="49"/>
      <c r="C38" s="49"/>
      <c r="D38" s="49"/>
      <c r="E38" s="49"/>
    </row>
    <row r="39" spans="1:5" x14ac:dyDescent="0.2">
      <c r="A39" s="49"/>
      <c r="B39" s="49"/>
      <c r="C39" s="49"/>
      <c r="D39" s="49"/>
      <c r="E39" s="49"/>
    </row>
    <row r="40" spans="1:5" x14ac:dyDescent="0.2">
      <c r="A40" s="49"/>
      <c r="B40" s="49"/>
      <c r="C40" s="49"/>
      <c r="D40" s="49"/>
      <c r="E40" s="49"/>
    </row>
    <row r="41" spans="1:5" x14ac:dyDescent="0.2">
      <c r="A41" s="49"/>
      <c r="B41" s="49"/>
      <c r="C41" s="49"/>
      <c r="D41" s="49"/>
      <c r="E41" s="49"/>
    </row>
    <row r="42" spans="1:5" x14ac:dyDescent="0.2">
      <c r="A42" s="49"/>
      <c r="B42" s="49"/>
      <c r="C42" s="49"/>
      <c r="D42" s="49"/>
      <c r="E42" s="49"/>
    </row>
    <row r="43" spans="1:5" x14ac:dyDescent="0.2">
      <c r="A43" s="49"/>
      <c r="B43" s="49"/>
      <c r="C43" s="49"/>
      <c r="D43" s="49"/>
      <c r="E43" s="49"/>
    </row>
    <row r="44" spans="1:5" x14ac:dyDescent="0.2">
      <c r="A44" s="49"/>
      <c r="B44" s="49"/>
      <c r="C44" s="49"/>
      <c r="D44" s="49"/>
      <c r="E44" s="49"/>
    </row>
    <row r="45" spans="1:5" x14ac:dyDescent="0.2">
      <c r="A45" s="49"/>
      <c r="B45" s="49"/>
      <c r="C45" s="49"/>
      <c r="D45" s="49"/>
      <c r="E45" s="49"/>
    </row>
    <row r="46" spans="1:5" x14ac:dyDescent="0.2">
      <c r="A46" s="49"/>
      <c r="B46" s="49"/>
      <c r="C46" s="49"/>
      <c r="D46" s="49"/>
      <c r="E46" s="49"/>
    </row>
    <row r="47" spans="1:5" x14ac:dyDescent="0.2">
      <c r="A47" s="49"/>
      <c r="B47" s="49"/>
      <c r="C47" s="49"/>
      <c r="D47" s="49"/>
      <c r="E47" s="49"/>
    </row>
    <row r="48" spans="1:5" x14ac:dyDescent="0.2">
      <c r="A48" s="49"/>
      <c r="B48" s="49"/>
      <c r="C48" s="49"/>
      <c r="D48" s="49"/>
      <c r="E48" s="49"/>
    </row>
    <row r="49" spans="1:5" x14ac:dyDescent="0.2">
      <c r="A49" s="49"/>
      <c r="B49" s="49"/>
      <c r="C49" s="49"/>
      <c r="D49" s="49"/>
      <c r="E49" s="49"/>
    </row>
    <row r="50" spans="1:5" x14ac:dyDescent="0.2">
      <c r="A50" s="49"/>
      <c r="B50" s="49"/>
      <c r="C50" s="49"/>
      <c r="D50" s="49"/>
      <c r="E50" s="49"/>
    </row>
    <row r="51" spans="1:5" x14ac:dyDescent="0.2">
      <c r="A51" s="49"/>
      <c r="B51" s="49"/>
      <c r="C51" s="49"/>
      <c r="D51" s="49"/>
      <c r="E51" s="49"/>
    </row>
    <row r="52" spans="1:5" x14ac:dyDescent="0.2">
      <c r="A52" s="49"/>
      <c r="B52" s="49"/>
      <c r="C52" s="49"/>
      <c r="D52" s="49"/>
      <c r="E52" s="49"/>
    </row>
    <row r="53" spans="1:5" x14ac:dyDescent="0.2">
      <c r="A53" s="49"/>
      <c r="B53" s="49"/>
      <c r="C53" s="49"/>
      <c r="D53" s="49"/>
      <c r="E53" s="49"/>
    </row>
    <row r="54" spans="1:5" x14ac:dyDescent="0.2">
      <c r="A54" s="49"/>
      <c r="B54" s="49"/>
      <c r="C54" s="49"/>
      <c r="D54" s="49"/>
      <c r="E54" s="49"/>
    </row>
    <row r="55" spans="1:5" x14ac:dyDescent="0.2">
      <c r="A55" s="49"/>
      <c r="B55" s="49"/>
      <c r="C55" s="49"/>
      <c r="D55" s="49"/>
      <c r="E55" s="49"/>
    </row>
    <row r="56" spans="1:5" x14ac:dyDescent="0.2">
      <c r="A56" s="49"/>
      <c r="B56" s="49"/>
      <c r="C56" s="49"/>
      <c r="D56" s="49"/>
      <c r="E56" s="49"/>
    </row>
    <row r="57" spans="1:5" x14ac:dyDescent="0.2">
      <c r="A57" s="49"/>
      <c r="B57" s="49"/>
      <c r="C57" s="49"/>
      <c r="D57" s="49"/>
      <c r="E57" s="49"/>
    </row>
    <row r="58" spans="1:5" x14ac:dyDescent="0.2">
      <c r="A58" s="49"/>
      <c r="B58" s="49"/>
      <c r="C58" s="49"/>
      <c r="D58" s="49"/>
      <c r="E58" s="49"/>
    </row>
    <row r="59" spans="1:5" x14ac:dyDescent="0.2">
      <c r="A59" s="49"/>
      <c r="B59" s="49"/>
      <c r="C59" s="49"/>
      <c r="D59" s="49"/>
      <c r="E59" s="49"/>
    </row>
    <row r="60" spans="1:5" x14ac:dyDescent="0.2">
      <c r="A60" s="49"/>
      <c r="B60" s="49"/>
      <c r="C60" s="49"/>
      <c r="D60" s="49"/>
      <c r="E60" s="49"/>
    </row>
    <row r="61" spans="1:5" x14ac:dyDescent="0.2">
      <c r="A61" s="49"/>
      <c r="B61" s="49"/>
      <c r="C61" s="49"/>
      <c r="D61" s="49"/>
      <c r="E61" s="49"/>
    </row>
    <row r="62" spans="1:5" x14ac:dyDescent="0.2">
      <c r="A62" s="49"/>
      <c r="B62" s="49"/>
      <c r="C62" s="49"/>
      <c r="D62" s="49"/>
      <c r="E62" s="49"/>
    </row>
    <row r="63" spans="1:5" x14ac:dyDescent="0.2">
      <c r="A63" s="49"/>
      <c r="B63" s="49"/>
      <c r="C63" s="49"/>
      <c r="D63" s="49"/>
      <c r="E63" s="49"/>
    </row>
    <row r="64" spans="1:5" x14ac:dyDescent="0.2">
      <c r="A64" s="49"/>
      <c r="B64" s="49"/>
      <c r="C64" s="49"/>
      <c r="D64" s="49"/>
      <c r="E64" s="49"/>
    </row>
    <row r="65" spans="1:5" x14ac:dyDescent="0.2">
      <c r="A65" s="49"/>
      <c r="B65" s="49"/>
      <c r="C65" s="49"/>
      <c r="D65" s="49"/>
      <c r="E65" s="49"/>
    </row>
    <row r="66" spans="1:5" x14ac:dyDescent="0.2">
      <c r="A66" s="49"/>
      <c r="B66" s="49"/>
      <c r="C66" s="49"/>
      <c r="D66" s="49"/>
      <c r="E66" s="49"/>
    </row>
    <row r="67" spans="1:5" x14ac:dyDescent="0.2">
      <c r="A67" s="49"/>
      <c r="B67" s="49"/>
      <c r="C67" s="49"/>
      <c r="D67" s="49"/>
      <c r="E67" s="49"/>
    </row>
    <row r="68" spans="1:5" x14ac:dyDescent="0.2">
      <c r="A68" s="49"/>
      <c r="B68" s="49"/>
      <c r="C68" s="49"/>
      <c r="D68" s="49"/>
      <c r="E68" s="49"/>
    </row>
    <row r="69" spans="1:5" x14ac:dyDescent="0.2">
      <c r="A69" s="49"/>
      <c r="B69" s="49"/>
      <c r="C69" s="49"/>
      <c r="D69" s="49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49"/>
      <c r="B71" s="49"/>
      <c r="C71" s="49"/>
      <c r="D71" s="49"/>
      <c r="E71" s="49"/>
    </row>
    <row r="72" spans="1:5" x14ac:dyDescent="0.2">
      <c r="A72" s="49"/>
      <c r="B72" s="49"/>
      <c r="C72" s="49"/>
      <c r="D72" s="49"/>
      <c r="E72" s="49"/>
    </row>
    <row r="73" spans="1:5" x14ac:dyDescent="0.2">
      <c r="A73" s="49"/>
      <c r="B73" s="49"/>
      <c r="C73" s="49"/>
      <c r="D73" s="49"/>
      <c r="E73" s="49"/>
    </row>
    <row r="74" spans="1:5" x14ac:dyDescent="0.2">
      <c r="A74" s="49"/>
      <c r="B74" s="49"/>
      <c r="C74" s="49"/>
      <c r="D74" s="49"/>
      <c r="E74" s="49"/>
    </row>
    <row r="75" spans="1:5" x14ac:dyDescent="0.2">
      <c r="A75" s="49"/>
      <c r="B75" s="49"/>
      <c r="C75" s="49"/>
      <c r="D75" s="49"/>
      <c r="E75" s="49"/>
    </row>
    <row r="76" spans="1:5" x14ac:dyDescent="0.2">
      <c r="A76" s="49"/>
      <c r="B76" s="49"/>
      <c r="C76" s="49"/>
      <c r="D76" s="49"/>
      <c r="E76" s="49"/>
    </row>
    <row r="77" spans="1:5" x14ac:dyDescent="0.2">
      <c r="A77" s="49"/>
      <c r="B77" s="49"/>
      <c r="C77" s="49"/>
      <c r="D77" s="49"/>
      <c r="E77" s="49"/>
    </row>
    <row r="78" spans="1:5" x14ac:dyDescent="0.2">
      <c r="A78" s="49"/>
      <c r="B78" s="49"/>
      <c r="C78" s="49"/>
      <c r="D78" s="49"/>
      <c r="E78" s="49"/>
    </row>
    <row r="79" spans="1:5" x14ac:dyDescent="0.2">
      <c r="A79" s="49"/>
      <c r="B79" s="49"/>
      <c r="C79" s="49"/>
      <c r="D79" s="49"/>
      <c r="E79" s="49"/>
    </row>
    <row r="80" spans="1:5" x14ac:dyDescent="0.2">
      <c r="A80" s="49"/>
      <c r="B80" s="49"/>
      <c r="C80" s="49"/>
      <c r="D80" s="49"/>
      <c r="E80" s="49"/>
    </row>
    <row r="81" spans="1:5" x14ac:dyDescent="0.2">
      <c r="A81" s="49"/>
      <c r="B81" s="49"/>
      <c r="C81" s="49"/>
      <c r="D81" s="49"/>
      <c r="E81" s="49"/>
    </row>
    <row r="82" spans="1:5" x14ac:dyDescent="0.2">
      <c r="A82" s="49"/>
      <c r="B82" s="49"/>
      <c r="C82" s="49"/>
      <c r="D82" s="49"/>
      <c r="E82" s="49"/>
    </row>
    <row r="83" spans="1:5" x14ac:dyDescent="0.2">
      <c r="A83" s="49"/>
      <c r="B83" s="49"/>
      <c r="C83" s="49"/>
      <c r="D83" s="49"/>
      <c r="E83" s="49"/>
    </row>
    <row r="84" spans="1:5" x14ac:dyDescent="0.2">
      <c r="A84" s="49"/>
      <c r="B84" s="49"/>
      <c r="C84" s="49"/>
      <c r="D84" s="49"/>
      <c r="E84" s="49"/>
    </row>
    <row r="85" spans="1:5" x14ac:dyDescent="0.2">
      <c r="A85" s="49"/>
      <c r="B85" s="49"/>
      <c r="C85" s="49"/>
      <c r="D85" s="49"/>
      <c r="E85" s="49"/>
    </row>
    <row r="86" spans="1:5" x14ac:dyDescent="0.2">
      <c r="A86" s="49"/>
      <c r="B86" s="49"/>
      <c r="C86" s="49"/>
      <c r="D86" s="49"/>
      <c r="E86" s="49"/>
    </row>
    <row r="87" spans="1:5" x14ac:dyDescent="0.2">
      <c r="A87" s="49"/>
      <c r="B87" s="49"/>
      <c r="C87" s="49"/>
      <c r="D87" s="49"/>
      <c r="E87" s="49"/>
    </row>
    <row r="88" spans="1:5" x14ac:dyDescent="0.2">
      <c r="A88" s="49"/>
      <c r="B88" s="49"/>
      <c r="C88" s="49"/>
      <c r="D88" s="49"/>
      <c r="E88" s="49"/>
    </row>
    <row r="89" spans="1:5" x14ac:dyDescent="0.2">
      <c r="A89" s="49"/>
      <c r="B89" s="49"/>
      <c r="C89" s="49"/>
      <c r="D89" s="49"/>
      <c r="E89" s="49"/>
    </row>
    <row r="90" spans="1:5" x14ac:dyDescent="0.2">
      <c r="A90" s="49"/>
      <c r="B90" s="49"/>
      <c r="C90" s="49"/>
      <c r="D90" s="49"/>
      <c r="E90" s="49"/>
    </row>
    <row r="91" spans="1:5" x14ac:dyDescent="0.2">
      <c r="A91" s="49"/>
      <c r="B91" s="49"/>
      <c r="C91" s="49"/>
      <c r="D91" s="49"/>
      <c r="E91" s="49"/>
    </row>
    <row r="92" spans="1:5" x14ac:dyDescent="0.2">
      <c r="A92" s="49"/>
      <c r="B92" s="49"/>
      <c r="C92" s="49"/>
      <c r="D92" s="49"/>
      <c r="E92" s="49"/>
    </row>
    <row r="93" spans="1:5" x14ac:dyDescent="0.2">
      <c r="A93" s="49"/>
      <c r="B93" s="49"/>
      <c r="C93" s="49"/>
      <c r="D93" s="49"/>
      <c r="E93" s="49"/>
    </row>
    <row r="94" spans="1:5" x14ac:dyDescent="0.2">
      <c r="A94" s="49"/>
      <c r="B94" s="49"/>
      <c r="C94" s="49"/>
      <c r="D94" s="49"/>
      <c r="E94" s="49"/>
    </row>
    <row r="95" spans="1:5" x14ac:dyDescent="0.2">
      <c r="A95" s="49"/>
      <c r="B95" s="49"/>
      <c r="C95" s="49"/>
      <c r="D95" s="49"/>
      <c r="E95" s="49"/>
    </row>
    <row r="96" spans="1:5" x14ac:dyDescent="0.2">
      <c r="A96" s="49"/>
      <c r="B96" s="49"/>
      <c r="C96" s="49"/>
      <c r="D96" s="49"/>
      <c r="E96" s="49"/>
    </row>
    <row r="97" spans="1:5" x14ac:dyDescent="0.2">
      <c r="A97" s="49"/>
      <c r="B97" s="49"/>
      <c r="C97" s="49"/>
      <c r="D97" s="49"/>
      <c r="E97" s="49"/>
    </row>
    <row r="98" spans="1:5" x14ac:dyDescent="0.2">
      <c r="A98" s="49"/>
      <c r="B98" s="49"/>
      <c r="C98" s="49"/>
      <c r="D98" s="49"/>
      <c r="E98" s="49"/>
    </row>
    <row r="99" spans="1:5" x14ac:dyDescent="0.2">
      <c r="A99" s="49"/>
      <c r="B99" s="49"/>
      <c r="C99" s="49"/>
      <c r="D99" s="49"/>
      <c r="E99" s="49"/>
    </row>
    <row r="100" spans="1:5" x14ac:dyDescent="0.2">
      <c r="A100" s="49"/>
      <c r="B100" s="49"/>
      <c r="C100" s="49"/>
      <c r="D100" s="49"/>
      <c r="E100" s="49"/>
    </row>
    <row r="101" spans="1:5" x14ac:dyDescent="0.2">
      <c r="A101" s="49"/>
      <c r="B101" s="49"/>
      <c r="C101" s="49"/>
      <c r="D101" s="49"/>
      <c r="E101" s="49"/>
    </row>
    <row r="102" spans="1:5" x14ac:dyDescent="0.2">
      <c r="A102" s="49"/>
      <c r="B102" s="49"/>
      <c r="C102" s="49"/>
      <c r="D102" s="49"/>
      <c r="E102" s="49"/>
    </row>
    <row r="103" spans="1:5" x14ac:dyDescent="0.2">
      <c r="A103" s="49"/>
      <c r="B103" s="49"/>
      <c r="C103" s="49"/>
      <c r="D103" s="49"/>
      <c r="E103" s="49"/>
    </row>
    <row r="104" spans="1:5" x14ac:dyDescent="0.2">
      <c r="A104" s="49"/>
      <c r="B104" s="49"/>
      <c r="C104" s="49"/>
      <c r="D104" s="49"/>
      <c r="E104" s="49"/>
    </row>
    <row r="105" spans="1:5" x14ac:dyDescent="0.2">
      <c r="A105" s="49"/>
      <c r="B105" s="49"/>
      <c r="C105" s="49"/>
      <c r="D105" s="49"/>
      <c r="E105" s="49"/>
    </row>
    <row r="106" spans="1:5" x14ac:dyDescent="0.2">
      <c r="A106" s="49"/>
      <c r="B106" s="49"/>
      <c r="C106" s="49"/>
      <c r="D106" s="49"/>
      <c r="E106" s="49"/>
    </row>
    <row r="107" spans="1:5" x14ac:dyDescent="0.2">
      <c r="A107" s="49"/>
      <c r="B107" s="49"/>
      <c r="C107" s="49"/>
      <c r="D107" s="49"/>
      <c r="E107" s="49"/>
    </row>
    <row r="108" spans="1:5" x14ac:dyDescent="0.2">
      <c r="A108" s="49"/>
      <c r="B108" s="49"/>
      <c r="C108" s="49"/>
      <c r="D108" s="49"/>
      <c r="E108" s="49"/>
    </row>
    <row r="109" spans="1:5" x14ac:dyDescent="0.2">
      <c r="A109" s="49"/>
      <c r="B109" s="49"/>
      <c r="C109" s="49"/>
      <c r="D109" s="49"/>
      <c r="E109" s="49"/>
    </row>
    <row r="110" spans="1:5" x14ac:dyDescent="0.2">
      <c r="A110" s="49"/>
      <c r="B110" s="49"/>
      <c r="C110" s="49"/>
      <c r="D110" s="49"/>
      <c r="E110" s="49"/>
    </row>
    <row r="111" spans="1:5" x14ac:dyDescent="0.2">
      <c r="A111" s="49"/>
      <c r="B111" s="49"/>
      <c r="C111" s="49"/>
      <c r="D111" s="49"/>
      <c r="E111" s="49"/>
    </row>
    <row r="112" spans="1:5" x14ac:dyDescent="0.2">
      <c r="A112" s="49"/>
      <c r="B112" s="49"/>
      <c r="C112" s="49"/>
      <c r="D112" s="49"/>
      <c r="E112" s="49"/>
    </row>
    <row r="113" spans="1:5" x14ac:dyDescent="0.2">
      <c r="A113" s="49"/>
      <c r="B113" s="49"/>
      <c r="C113" s="49"/>
      <c r="D113" s="49"/>
      <c r="E113" s="49"/>
    </row>
    <row r="114" spans="1:5" x14ac:dyDescent="0.2">
      <c r="A114" s="49"/>
      <c r="B114" s="49"/>
      <c r="C114" s="49"/>
      <c r="D114" s="49"/>
      <c r="E114" s="49"/>
    </row>
    <row r="115" spans="1:5" x14ac:dyDescent="0.2">
      <c r="A115" s="49"/>
      <c r="B115" s="49"/>
      <c r="C115" s="49"/>
      <c r="D115" s="49"/>
      <c r="E115" s="49"/>
    </row>
    <row r="116" spans="1:5" x14ac:dyDescent="0.2">
      <c r="A116" s="49"/>
      <c r="B116" s="49"/>
      <c r="C116" s="49"/>
      <c r="D116" s="49"/>
      <c r="E116" s="49"/>
    </row>
    <row r="117" spans="1:5" x14ac:dyDescent="0.2">
      <c r="A117" s="49"/>
      <c r="B117" s="49"/>
      <c r="C117" s="49"/>
      <c r="D117" s="49"/>
      <c r="E117" s="49"/>
    </row>
    <row r="118" spans="1:5" x14ac:dyDescent="0.2">
      <c r="A118" s="49"/>
      <c r="B118" s="49"/>
      <c r="C118" s="49"/>
      <c r="D118" s="49"/>
      <c r="E118" s="49"/>
    </row>
    <row r="119" spans="1:5" x14ac:dyDescent="0.2">
      <c r="A119" s="49"/>
      <c r="B119" s="49"/>
      <c r="C119" s="49"/>
      <c r="D119" s="49"/>
      <c r="E119" s="49"/>
    </row>
    <row r="120" spans="1:5" x14ac:dyDescent="0.2">
      <c r="A120" s="49"/>
      <c r="B120" s="49"/>
      <c r="C120" s="49"/>
      <c r="D120" s="49"/>
      <c r="E120" s="49"/>
    </row>
    <row r="121" spans="1:5" x14ac:dyDescent="0.2">
      <c r="A121" s="49"/>
      <c r="B121" s="49"/>
      <c r="C121" s="49"/>
      <c r="D121" s="49"/>
      <c r="E121" s="49"/>
    </row>
    <row r="122" spans="1:5" x14ac:dyDescent="0.2">
      <c r="A122" s="49"/>
      <c r="B122" s="49"/>
      <c r="C122" s="49"/>
      <c r="D122" s="49"/>
      <c r="E122" s="49"/>
    </row>
    <row r="123" spans="1:5" x14ac:dyDescent="0.2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Зведений- 1, Підрозділ: ТУ ДСА України в Хмельницькій областi, 
Початок періоду: 01.01.2016, Кінець періоду: 31.12.2016&amp;L553C0426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60"/>
  <sheetViews>
    <sheetView topLeftCell="C1" zoomScale="115" zoomScaleNormal="115" workbookViewId="0">
      <selection activeCell="E6" sqref="E6:L7"/>
    </sheetView>
  </sheetViews>
  <sheetFormatPr defaultRowHeight="11.25" x14ac:dyDescent="0.2"/>
  <cols>
    <col min="1" max="1" width="8" style="3" customWidth="1"/>
    <col min="2" max="2" width="7.7109375" style="3" customWidth="1"/>
    <col min="3" max="3" width="7.140625" style="3" customWidth="1"/>
    <col min="4" max="4" width="10.28515625" style="3" customWidth="1"/>
    <col min="5" max="5" width="10.42578125" style="3" customWidth="1"/>
    <col min="6" max="6" width="9.42578125" style="3" customWidth="1"/>
    <col min="7" max="7" width="8.5703125" style="3" customWidth="1"/>
    <col min="8" max="9" width="9.85546875" style="3" customWidth="1"/>
    <col min="10" max="10" width="9.7109375" style="3" customWidth="1"/>
    <col min="11" max="11" width="9.140625" style="3" customWidth="1"/>
    <col min="12" max="12" width="11.42578125" style="3" customWidth="1"/>
    <col min="13" max="13" width="8.140625" style="3" customWidth="1"/>
    <col min="14" max="14" width="9.28515625" style="3" customWidth="1"/>
    <col min="15" max="15" width="11.42578125" style="3" customWidth="1"/>
    <col min="16" max="16" width="10.7109375" style="3" customWidth="1"/>
    <col min="17" max="17" width="6.7109375" style="3" customWidth="1"/>
    <col min="18" max="18" width="7.7109375" style="3" customWidth="1"/>
    <col min="19" max="16384" width="9.140625" style="3"/>
  </cols>
  <sheetData>
    <row r="1" spans="1:18" ht="66" customHeight="1" x14ac:dyDescent="0.2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 x14ac:dyDescent="0.2">
      <c r="A2" s="370" t="s">
        <v>290</v>
      </c>
      <c r="B2" s="337" t="s">
        <v>151</v>
      </c>
      <c r="C2" s="337"/>
      <c r="D2" s="338"/>
      <c r="E2" s="323" t="s">
        <v>155</v>
      </c>
      <c r="F2" s="323" t="s">
        <v>156</v>
      </c>
      <c r="G2" s="326" t="s">
        <v>157</v>
      </c>
      <c r="H2" s="327"/>
      <c r="I2" s="327"/>
      <c r="J2" s="327"/>
      <c r="K2" s="328"/>
      <c r="L2" s="323" t="s">
        <v>158</v>
      </c>
      <c r="M2" s="15"/>
      <c r="N2" s="15"/>
      <c r="O2" s="15"/>
      <c r="P2" s="15"/>
      <c r="Q2" s="15"/>
      <c r="R2" s="15"/>
    </row>
    <row r="3" spans="1:18" ht="20.25" customHeight="1" x14ac:dyDescent="0.2">
      <c r="A3" s="370"/>
      <c r="B3" s="339"/>
      <c r="C3" s="339"/>
      <c r="D3" s="340"/>
      <c r="E3" s="324"/>
      <c r="F3" s="324"/>
      <c r="G3" s="359" t="s">
        <v>201</v>
      </c>
      <c r="H3" s="326" t="s">
        <v>202</v>
      </c>
      <c r="I3" s="327"/>
      <c r="J3" s="327"/>
      <c r="K3" s="328"/>
      <c r="L3" s="324"/>
      <c r="M3" s="15"/>
      <c r="N3" s="15"/>
      <c r="O3" s="15"/>
      <c r="P3" s="15"/>
      <c r="Q3" s="15"/>
      <c r="R3" s="15"/>
    </row>
    <row r="4" spans="1:18" ht="65.25" customHeight="1" x14ac:dyDescent="0.2">
      <c r="A4" s="370"/>
      <c r="B4" s="341"/>
      <c r="C4" s="341"/>
      <c r="D4" s="342"/>
      <c r="E4" s="325"/>
      <c r="F4" s="325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25"/>
      <c r="M4" s="15"/>
      <c r="N4" s="15"/>
      <c r="O4" s="15"/>
      <c r="P4" s="15"/>
      <c r="Q4" s="15"/>
      <c r="R4" s="15"/>
    </row>
    <row r="5" spans="1:18" s="174" customFormat="1" ht="12.75" customHeight="1" x14ac:dyDescent="0.2">
      <c r="A5" s="79" t="s">
        <v>204</v>
      </c>
      <c r="B5" s="343" t="s">
        <v>205</v>
      </c>
      <c r="C5" s="343"/>
      <c r="D5" s="344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 x14ac:dyDescent="0.2">
      <c r="A6" s="166">
        <v>1</v>
      </c>
      <c r="B6" s="345" t="s">
        <v>152</v>
      </c>
      <c r="C6" s="346"/>
      <c r="D6" s="347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 x14ac:dyDescent="0.2">
      <c r="A7" s="166">
        <v>2</v>
      </c>
      <c r="B7" s="345" t="s">
        <v>153</v>
      </c>
      <c r="C7" s="346"/>
      <c r="D7" s="347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 x14ac:dyDescent="0.2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 x14ac:dyDescent="0.2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 x14ac:dyDescent="0.2">
      <c r="A10" s="323" t="s">
        <v>299</v>
      </c>
      <c r="B10" s="323" t="s">
        <v>218</v>
      </c>
      <c r="C10" s="323" t="s">
        <v>16</v>
      </c>
      <c r="D10" s="323" t="s">
        <v>300</v>
      </c>
      <c r="E10" s="323" t="s">
        <v>287</v>
      </c>
      <c r="F10" s="323" t="s">
        <v>219</v>
      </c>
      <c r="G10" s="323" t="s">
        <v>220</v>
      </c>
      <c r="H10" s="323" t="s">
        <v>29</v>
      </c>
      <c r="I10" s="323" t="s">
        <v>126</v>
      </c>
      <c r="J10" s="323" t="s">
        <v>221</v>
      </c>
      <c r="K10" s="323" t="s">
        <v>222</v>
      </c>
      <c r="L10" s="323" t="s">
        <v>154</v>
      </c>
      <c r="M10" s="323" t="s">
        <v>223</v>
      </c>
      <c r="N10" s="323" t="s">
        <v>127</v>
      </c>
      <c r="O10" s="348" t="s">
        <v>128</v>
      </c>
      <c r="P10" s="334" t="s">
        <v>48</v>
      </c>
      <c r="Q10" s="335"/>
      <c r="R10" s="336"/>
    </row>
    <row r="11" spans="1:18" s="7" customFormat="1" ht="25.5" customHeight="1" x14ac:dyDescent="0.2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48"/>
      <c r="P11" s="332" t="s">
        <v>201</v>
      </c>
      <c r="Q11" s="334" t="s">
        <v>202</v>
      </c>
      <c r="R11" s="336"/>
    </row>
    <row r="12" spans="1:18" s="7" customFormat="1" ht="65.25" customHeight="1" x14ac:dyDescent="0.2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48"/>
      <c r="P12" s="333"/>
      <c r="Q12" s="8" t="s">
        <v>129</v>
      </c>
      <c r="R12" s="8" t="s">
        <v>280</v>
      </c>
    </row>
    <row r="13" spans="1:18" s="6" customFormat="1" x14ac:dyDescent="0.2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 x14ac:dyDescent="0.2">
      <c r="A14" s="80" t="s">
        <v>224</v>
      </c>
      <c r="B14" s="188">
        <v>2</v>
      </c>
      <c r="C14" s="188">
        <v>1870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>
        <v>1</v>
      </c>
      <c r="N14" s="188"/>
      <c r="O14" s="188"/>
      <c r="P14" s="188">
        <v>1</v>
      </c>
      <c r="Q14" s="188"/>
      <c r="R14" s="188"/>
    </row>
    <row r="15" spans="1:18" ht="18.75" customHeight="1" x14ac:dyDescent="0.2">
      <c r="A15" s="80" t="s">
        <v>225</v>
      </c>
      <c r="B15" s="188"/>
      <c r="C15" s="188"/>
      <c r="D15" s="188"/>
      <c r="E15" s="188"/>
      <c r="F15" s="188"/>
      <c r="G15" s="188"/>
      <c r="H15" s="188"/>
      <c r="I15" s="188">
        <v>2</v>
      </c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 x14ac:dyDescent="0.2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 x14ac:dyDescent="0.2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 x14ac:dyDescent="0.2">
      <c r="A18" s="359" t="s">
        <v>290</v>
      </c>
      <c r="B18" s="361" t="s">
        <v>226</v>
      </c>
      <c r="C18" s="337"/>
      <c r="D18" s="338"/>
      <c r="E18" s="361" t="s">
        <v>183</v>
      </c>
      <c r="F18" s="362"/>
      <c r="G18" s="326" t="s">
        <v>281</v>
      </c>
      <c r="H18" s="328"/>
      <c r="I18" s="326" t="s">
        <v>227</v>
      </c>
      <c r="J18" s="328"/>
      <c r="K18" s="326" t="s">
        <v>228</v>
      </c>
      <c r="L18" s="365"/>
      <c r="M18" s="366"/>
      <c r="N18" s="359" t="s">
        <v>318</v>
      </c>
      <c r="O18" s="375" t="s">
        <v>17</v>
      </c>
      <c r="P18" s="376"/>
      <c r="Q18" s="322"/>
      <c r="R18" s="322"/>
    </row>
    <row r="19" spans="1:18" ht="47.25" customHeight="1" x14ac:dyDescent="0.2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22"/>
      <c r="R19" s="322"/>
    </row>
    <row r="20" spans="1:18" s="6" customFormat="1" ht="12.75" x14ac:dyDescent="0.25">
      <c r="A20" s="14" t="s">
        <v>283</v>
      </c>
      <c r="B20" s="367" t="s">
        <v>205</v>
      </c>
      <c r="C20" s="343"/>
      <c r="D20" s="344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 x14ac:dyDescent="0.2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/>
      <c r="H21" s="204">
        <v>1</v>
      </c>
      <c r="I21" s="204"/>
      <c r="J21" s="204">
        <v>1</v>
      </c>
      <c r="K21" s="204"/>
      <c r="L21" s="204">
        <v>1</v>
      </c>
      <c r="M21" s="204"/>
      <c r="N21" s="204"/>
      <c r="O21" s="188"/>
      <c r="P21" s="188"/>
      <c r="Q21" s="140"/>
      <c r="R21" s="81"/>
    </row>
    <row r="22" spans="1:18" ht="14.25" customHeight="1" x14ac:dyDescent="0.2">
      <c r="A22" s="8">
        <v>2</v>
      </c>
      <c r="B22" s="329" t="s">
        <v>265</v>
      </c>
      <c r="C22" s="330"/>
      <c r="D22" s="331"/>
      <c r="E22" s="326">
        <v>115</v>
      </c>
      <c r="F22" s="328"/>
      <c r="G22" s="204"/>
      <c r="H22" s="204"/>
      <c r="I22" s="204"/>
      <c r="J22" s="204"/>
      <c r="K22" s="204"/>
      <c r="L22" s="204"/>
      <c r="M22" s="204"/>
      <c r="N22" s="204"/>
      <c r="O22" s="188"/>
      <c r="P22" s="188"/>
      <c r="Q22" s="140"/>
      <c r="R22" s="81"/>
    </row>
    <row r="23" spans="1:18" ht="14.25" customHeight="1" x14ac:dyDescent="0.2">
      <c r="A23" s="8">
        <v>3</v>
      </c>
      <c r="B23" s="329" t="s">
        <v>49</v>
      </c>
      <c r="C23" s="330"/>
      <c r="D23" s="331"/>
      <c r="E23" s="326">
        <v>127</v>
      </c>
      <c r="F23" s="328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 x14ac:dyDescent="0.2">
      <c r="A24" s="8">
        <v>4</v>
      </c>
      <c r="B24" s="329" t="s">
        <v>266</v>
      </c>
      <c r="C24" s="330"/>
      <c r="D24" s="331"/>
      <c r="E24" s="326">
        <v>146</v>
      </c>
      <c r="F24" s="328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 x14ac:dyDescent="0.2">
      <c r="A25" s="8">
        <v>5</v>
      </c>
      <c r="B25" s="329" t="s">
        <v>182</v>
      </c>
      <c r="C25" s="330"/>
      <c r="D25" s="331"/>
      <c r="E25" s="326">
        <v>147</v>
      </c>
      <c r="F25" s="328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 x14ac:dyDescent="0.2">
      <c r="A26" s="8">
        <v>6</v>
      </c>
      <c r="B26" s="329" t="s">
        <v>325</v>
      </c>
      <c r="C26" s="330"/>
      <c r="D26" s="331"/>
      <c r="E26" s="326">
        <v>149</v>
      </c>
      <c r="F26" s="328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 x14ac:dyDescent="0.2">
      <c r="A27" s="8">
        <v>7</v>
      </c>
      <c r="B27" s="329" t="s">
        <v>56</v>
      </c>
      <c r="C27" s="330"/>
      <c r="D27" s="331"/>
      <c r="E27" s="326">
        <v>152</v>
      </c>
      <c r="F27" s="328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 x14ac:dyDescent="0.2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>
        <v>2</v>
      </c>
      <c r="H28" s="205">
        <v>15</v>
      </c>
      <c r="I28" s="205"/>
      <c r="J28" s="205">
        <v>17</v>
      </c>
      <c r="K28" s="205"/>
      <c r="L28" s="205"/>
      <c r="M28" s="205">
        <v>17</v>
      </c>
      <c r="N28" s="205">
        <v>1</v>
      </c>
      <c r="O28" s="189">
        <v>505840</v>
      </c>
      <c r="P28" s="189">
        <v>505776</v>
      </c>
      <c r="Q28" s="140"/>
      <c r="R28" s="81"/>
    </row>
    <row r="29" spans="1:18" ht="21.75" customHeight="1" x14ac:dyDescent="0.2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 x14ac:dyDescent="0.2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 x14ac:dyDescent="0.2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2</v>
      </c>
      <c r="H31" s="208">
        <f t="shared" ref="H31:P31" si="0">H21+H28+H29+H30</f>
        <v>16</v>
      </c>
      <c r="I31" s="208">
        <f t="shared" si="0"/>
        <v>0</v>
      </c>
      <c r="J31" s="208">
        <f t="shared" si="0"/>
        <v>18</v>
      </c>
      <c r="K31" s="208">
        <f t="shared" si="0"/>
        <v>0</v>
      </c>
      <c r="L31" s="208">
        <f t="shared" si="0"/>
        <v>1</v>
      </c>
      <c r="M31" s="208">
        <f t="shared" si="0"/>
        <v>17</v>
      </c>
      <c r="N31" s="208">
        <f t="shared" si="0"/>
        <v>1</v>
      </c>
      <c r="O31" s="194">
        <f t="shared" si="0"/>
        <v>505840</v>
      </c>
      <c r="P31" s="194">
        <f t="shared" si="0"/>
        <v>505776</v>
      </c>
      <c r="Q31" s="140"/>
      <c r="R31" s="81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E2:E4"/>
    <mergeCell ref="O10:O12"/>
    <mergeCell ref="B31:D31"/>
    <mergeCell ref="E31:F31"/>
    <mergeCell ref="B28:D28"/>
    <mergeCell ref="E28:F28"/>
    <mergeCell ref="B30:D30"/>
    <mergeCell ref="E30:F30"/>
    <mergeCell ref="B29:D29"/>
    <mergeCell ref="E29:F29"/>
    <mergeCell ref="P10:R10"/>
    <mergeCell ref="B10:B12"/>
    <mergeCell ref="B2:D4"/>
    <mergeCell ref="B5:D5"/>
    <mergeCell ref="H3:K3"/>
    <mergeCell ref="B6:D6"/>
    <mergeCell ref="B7:D7"/>
    <mergeCell ref="Q11:R11"/>
    <mergeCell ref="M10:M12"/>
    <mergeCell ref="L2:L4"/>
    <mergeCell ref="Q18:Q19"/>
    <mergeCell ref="R18:R19"/>
    <mergeCell ref="F2:F4"/>
    <mergeCell ref="G2:K2"/>
    <mergeCell ref="I10:I12"/>
    <mergeCell ref="B23:D23"/>
    <mergeCell ref="E23:F23"/>
    <mergeCell ref="P11:P12"/>
    <mergeCell ref="L10:L12"/>
    <mergeCell ref="B22:D2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01.01.2016, Кінець періоду: 31.12.2016&amp;L553C0426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173"/>
  <sheetViews>
    <sheetView topLeftCell="B19" zoomScale="115" zoomScaleNormal="115" workbookViewId="0">
      <selection activeCell="D20" sqref="D20:J41"/>
    </sheetView>
  </sheetViews>
  <sheetFormatPr defaultRowHeight="11.25" x14ac:dyDescent="0.2"/>
  <cols>
    <col min="1" max="1" width="6.85546875" style="3" customWidth="1"/>
    <col min="2" max="2" width="49.7109375" style="3" customWidth="1"/>
    <col min="3" max="3" width="12.140625" style="3" customWidth="1"/>
    <col min="4" max="4" width="12.42578125" style="3" customWidth="1"/>
    <col min="5" max="5" width="7.5703125" style="3" customWidth="1"/>
    <col min="6" max="6" width="8.42578125" style="3" customWidth="1"/>
    <col min="7" max="7" width="9.42578125" style="3" customWidth="1"/>
    <col min="8" max="8" width="10.140625" style="3" customWidth="1"/>
    <col min="9" max="9" width="13.28515625" style="3" customWidth="1"/>
    <col min="10" max="10" width="12.28515625" style="3" customWidth="1"/>
    <col min="11" max="11" width="16.140625" style="3" customWidth="1"/>
    <col min="12" max="16384" width="9.140625" style="3"/>
  </cols>
  <sheetData>
    <row r="1" spans="1:11" s="7" customFormat="1" ht="17.25" customHeight="1" x14ac:dyDescent="0.2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 x14ac:dyDescent="0.25">
      <c r="A2" s="390" t="s">
        <v>290</v>
      </c>
      <c r="B2" s="386" t="s">
        <v>238</v>
      </c>
      <c r="C2" s="323" t="s">
        <v>284</v>
      </c>
      <c r="D2" s="323" t="s">
        <v>239</v>
      </c>
      <c r="E2" s="323" t="s">
        <v>240</v>
      </c>
      <c r="F2" s="323" t="s">
        <v>198</v>
      </c>
      <c r="G2" s="348" t="s">
        <v>241</v>
      </c>
      <c r="H2" s="323" t="s">
        <v>242</v>
      </c>
      <c r="I2" s="323" t="s">
        <v>243</v>
      </c>
      <c r="J2" s="388" t="s">
        <v>244</v>
      </c>
      <c r="K2" s="389"/>
    </row>
    <row r="3" spans="1:11" s="9" customFormat="1" ht="33.75" customHeight="1" x14ac:dyDescent="0.25">
      <c r="A3" s="391"/>
      <c r="B3" s="387"/>
      <c r="C3" s="384"/>
      <c r="D3" s="325"/>
      <c r="E3" s="325"/>
      <c r="F3" s="384"/>
      <c r="G3" s="348"/>
      <c r="H3" s="325"/>
      <c r="I3" s="325"/>
      <c r="J3" s="2" t="s">
        <v>245</v>
      </c>
      <c r="K3" s="2" t="s">
        <v>308</v>
      </c>
    </row>
    <row r="4" spans="1:11" s="11" customFormat="1" ht="9.75" customHeight="1" x14ac:dyDescent="0.25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 x14ac:dyDescent="0.25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 x14ac:dyDescent="0.25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 x14ac:dyDescent="0.25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 x14ac:dyDescent="0.25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 x14ac:dyDescent="0.25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 x14ac:dyDescent="0.25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 x14ac:dyDescent="0.25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 x14ac:dyDescent="0.25">
      <c r="A12" s="20">
        <v>8</v>
      </c>
      <c r="B12" s="68" t="s">
        <v>190</v>
      </c>
      <c r="C12" s="20"/>
      <c r="D12" s="188"/>
      <c r="E12" s="188"/>
      <c r="F12" s="188"/>
      <c r="G12" s="188"/>
      <c r="H12" s="188"/>
      <c r="I12" s="188"/>
      <c r="J12" s="188"/>
      <c r="K12" s="188"/>
    </row>
    <row r="13" spans="1:11" ht="15.75" customHeight="1" x14ac:dyDescent="0.2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0</v>
      </c>
      <c r="F13" s="194">
        <f t="shared" si="0"/>
        <v>0</v>
      </c>
      <c r="G13" s="194">
        <f t="shared" si="0"/>
        <v>0</v>
      </c>
      <c r="H13" s="194">
        <f t="shared" si="0"/>
        <v>0</v>
      </c>
      <c r="I13" s="194">
        <f t="shared" si="0"/>
        <v>0</v>
      </c>
      <c r="J13" s="194">
        <f t="shared" si="0"/>
        <v>0</v>
      </c>
      <c r="K13" s="194">
        <f t="shared" si="0"/>
        <v>0</v>
      </c>
    </row>
    <row r="14" spans="1:11" s="7" customFormat="1" ht="13.5" customHeight="1" x14ac:dyDescent="0.2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 x14ac:dyDescent="0.2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 x14ac:dyDescent="0.2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8" t="s">
        <v>247</v>
      </c>
      <c r="K16" s="78"/>
    </row>
    <row r="17" spans="1:11" s="32" customFormat="1" ht="22.5" customHeight="1" x14ac:dyDescent="0.2">
      <c r="A17" s="370"/>
      <c r="B17" s="370"/>
      <c r="C17" s="370"/>
      <c r="D17" s="383"/>
      <c r="E17" s="383"/>
      <c r="F17" s="383"/>
      <c r="G17" s="323" t="s">
        <v>201</v>
      </c>
      <c r="H17" s="327" t="s">
        <v>9</v>
      </c>
      <c r="I17" s="379"/>
      <c r="J17" s="348"/>
      <c r="K17" s="78"/>
    </row>
    <row r="18" spans="1:11" s="32" customFormat="1" ht="46.5" customHeight="1" x14ac:dyDescent="0.2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3"/>
      <c r="K18" s="78"/>
    </row>
    <row r="19" spans="1:11" s="31" customFormat="1" ht="9.75" customHeight="1" x14ac:dyDescent="0.2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 x14ac:dyDescent="0.2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 x14ac:dyDescent="0.2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 x14ac:dyDescent="0.2">
      <c r="A22" s="2">
        <v>3</v>
      </c>
      <c r="B22" s="68" t="s">
        <v>249</v>
      </c>
      <c r="C22" s="83">
        <v>165</v>
      </c>
      <c r="D22" s="195">
        <v>1</v>
      </c>
      <c r="E22" s="195"/>
      <c r="F22" s="195"/>
      <c r="G22" s="195"/>
      <c r="H22" s="195"/>
      <c r="I22" s="195"/>
      <c r="J22" s="195">
        <v>1</v>
      </c>
      <c r="K22" s="119"/>
    </row>
    <row r="23" spans="1:11" s="1" customFormat="1" ht="12" customHeight="1" x14ac:dyDescent="0.2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 x14ac:dyDescent="0.2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 x14ac:dyDescent="0.2">
      <c r="A25" s="2">
        <v>6</v>
      </c>
      <c r="B25" s="68" t="s">
        <v>391</v>
      </c>
      <c r="C25" s="21" t="s">
        <v>33</v>
      </c>
      <c r="D25" s="195">
        <v>5</v>
      </c>
      <c r="E25" s="195"/>
      <c r="F25" s="195"/>
      <c r="G25" s="195"/>
      <c r="H25" s="195"/>
      <c r="I25" s="195"/>
      <c r="J25" s="195">
        <v>5</v>
      </c>
      <c r="K25" s="119"/>
    </row>
    <row r="26" spans="1:11" s="1" customFormat="1" ht="12" customHeight="1" x14ac:dyDescent="0.2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 x14ac:dyDescent="0.2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 x14ac:dyDescent="0.2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 x14ac:dyDescent="0.2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 x14ac:dyDescent="0.2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 x14ac:dyDescent="0.2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 x14ac:dyDescent="0.2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 x14ac:dyDescent="0.2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 x14ac:dyDescent="0.2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 x14ac:dyDescent="0.2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 x14ac:dyDescent="0.2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6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6</v>
      </c>
      <c r="K36" s="120"/>
    </row>
    <row r="37" spans="1:11" s="1" customFormat="1" ht="12" customHeight="1" x14ac:dyDescent="0.2">
      <c r="A37" s="2">
        <v>18</v>
      </c>
      <c r="B37" s="87" t="s">
        <v>393</v>
      </c>
      <c r="C37" s="21" t="s">
        <v>392</v>
      </c>
      <c r="D37" s="196"/>
      <c r="E37" s="196"/>
      <c r="F37" s="196"/>
      <c r="G37" s="196"/>
      <c r="H37" s="196"/>
      <c r="I37" s="196"/>
      <c r="J37" s="196"/>
      <c r="K37" s="119"/>
    </row>
    <row r="38" spans="1:11" s="1" customFormat="1" ht="12" customHeight="1" x14ac:dyDescent="0.2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 x14ac:dyDescent="0.2">
      <c r="A39" s="2">
        <v>20</v>
      </c>
      <c r="B39" s="123" t="s">
        <v>289</v>
      </c>
      <c r="C39" s="21" t="s">
        <v>36</v>
      </c>
      <c r="D39" s="196"/>
      <c r="E39" s="196"/>
      <c r="F39" s="196"/>
      <c r="G39" s="196"/>
      <c r="H39" s="196"/>
      <c r="I39" s="196"/>
      <c r="J39" s="196"/>
      <c r="K39" s="119"/>
    </row>
    <row r="40" spans="1:11" s="1" customFormat="1" ht="12" customHeight="1" x14ac:dyDescent="0.2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 x14ac:dyDescent="0.2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9" firstPageNumber="12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01.01.2016, Кінець періоду: 31.12.2016&amp;L553C0426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22"/>
  <sheetViews>
    <sheetView topLeftCell="A14" zoomScaleNormal="100" workbookViewId="0">
      <selection activeCell="D18" sqref="D18"/>
    </sheetView>
  </sheetViews>
  <sheetFormatPr defaultRowHeight="12.75" x14ac:dyDescent="0.2"/>
  <cols>
    <col min="1" max="1" width="3.5703125" style="22" customWidth="1"/>
    <col min="2" max="2" width="3.28515625" style="22" customWidth="1"/>
    <col min="3" max="3" width="28.85546875" style="22" customWidth="1"/>
    <col min="4" max="4" width="20.42578125" style="23" customWidth="1"/>
    <col min="5" max="5" width="8" style="22" customWidth="1"/>
    <col min="6" max="6" width="8.28515625" style="22" customWidth="1"/>
    <col min="7" max="7" width="7.42578125" style="22" customWidth="1"/>
    <col min="8" max="8" width="6.28515625" style="22" customWidth="1"/>
    <col min="9" max="10" width="7.42578125" style="22" customWidth="1"/>
    <col min="11" max="11" width="6.7109375" style="22" customWidth="1"/>
    <col min="12" max="12" width="8.7109375" style="22" customWidth="1"/>
    <col min="13" max="13" width="7" style="22" customWidth="1"/>
    <col min="14" max="14" width="5.7109375" style="22" customWidth="1"/>
    <col min="15" max="15" width="6.28515625" style="22" customWidth="1"/>
    <col min="16" max="16" width="6.85546875" style="22" customWidth="1"/>
    <col min="17" max="17" width="8.28515625" style="22" customWidth="1"/>
    <col min="18" max="16384" width="9.140625" style="22"/>
  </cols>
  <sheetData>
    <row r="1" spans="1:22" ht="17.25" customHeight="1" x14ac:dyDescent="0.2">
      <c r="A1" s="408" t="s">
        <v>394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2" ht="26.25" customHeight="1" x14ac:dyDescent="0.2">
      <c r="A2" s="392" t="s">
        <v>290</v>
      </c>
      <c r="B2" s="415" t="s">
        <v>226</v>
      </c>
      <c r="C2" s="416"/>
      <c r="D2" s="392" t="s">
        <v>140</v>
      </c>
      <c r="E2" s="392" t="s">
        <v>133</v>
      </c>
      <c r="F2" s="392" t="s">
        <v>18</v>
      </c>
      <c r="G2" s="404" t="s">
        <v>198</v>
      </c>
      <c r="H2" s="426" t="s">
        <v>301</v>
      </c>
      <c r="I2" s="427"/>
      <c r="J2" s="427"/>
      <c r="K2" s="427"/>
      <c r="L2" s="392" t="s">
        <v>302</v>
      </c>
      <c r="M2" s="428" t="s">
        <v>395</v>
      </c>
      <c r="N2" s="429"/>
      <c r="O2" s="429"/>
      <c r="P2" s="429"/>
      <c r="Q2" s="430"/>
      <c r="R2" s="105"/>
      <c r="S2" s="105"/>
      <c r="T2" s="105"/>
      <c r="U2" s="105"/>
      <c r="V2" s="105"/>
    </row>
    <row r="3" spans="1:22" ht="27" customHeight="1" x14ac:dyDescent="0.2">
      <c r="A3" s="393"/>
      <c r="B3" s="417"/>
      <c r="C3" s="418"/>
      <c r="D3" s="410"/>
      <c r="E3" s="410"/>
      <c r="F3" s="410"/>
      <c r="G3" s="405"/>
      <c r="H3" s="392" t="s">
        <v>201</v>
      </c>
      <c r="I3" s="421" t="s">
        <v>202</v>
      </c>
      <c r="J3" s="422"/>
      <c r="K3" s="422"/>
      <c r="L3" s="393"/>
      <c r="M3" s="424" t="s">
        <v>303</v>
      </c>
      <c r="N3" s="424" t="s">
        <v>19</v>
      </c>
      <c r="O3" s="424" t="s">
        <v>304</v>
      </c>
      <c r="P3" s="424" t="s">
        <v>312</v>
      </c>
      <c r="Q3" s="424" t="s">
        <v>305</v>
      </c>
    </row>
    <row r="4" spans="1:22" ht="35.25" customHeight="1" x14ac:dyDescent="0.2">
      <c r="A4" s="393"/>
      <c r="B4" s="417"/>
      <c r="C4" s="418"/>
      <c r="D4" s="410"/>
      <c r="E4" s="410"/>
      <c r="F4" s="410"/>
      <c r="G4" s="405"/>
      <c r="H4" s="393"/>
      <c r="I4" s="397" t="s">
        <v>306</v>
      </c>
      <c r="J4" s="423" t="s">
        <v>142</v>
      </c>
      <c r="K4" s="397" t="s">
        <v>307</v>
      </c>
      <c r="L4" s="393"/>
      <c r="M4" s="425"/>
      <c r="N4" s="425"/>
      <c r="O4" s="425"/>
      <c r="P4" s="425"/>
      <c r="Q4" s="424"/>
    </row>
    <row r="5" spans="1:22" ht="93.75" customHeight="1" x14ac:dyDescent="0.2">
      <c r="A5" s="394"/>
      <c r="B5" s="419"/>
      <c r="C5" s="420"/>
      <c r="D5" s="411"/>
      <c r="E5" s="411"/>
      <c r="F5" s="411"/>
      <c r="G5" s="398"/>
      <c r="H5" s="393"/>
      <c r="I5" s="398"/>
      <c r="J5" s="398"/>
      <c r="K5" s="411"/>
      <c r="L5" s="394"/>
      <c r="M5" s="425"/>
      <c r="N5" s="425"/>
      <c r="O5" s="425"/>
      <c r="P5" s="425"/>
      <c r="Q5" s="424"/>
    </row>
    <row r="6" spans="1:22" s="25" customFormat="1" ht="11.25" customHeight="1" x14ac:dyDescent="0.2">
      <c r="A6" s="24" t="s">
        <v>204</v>
      </c>
      <c r="B6" s="406" t="s">
        <v>205</v>
      </c>
      <c r="C6" s="407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 x14ac:dyDescent="0.2">
      <c r="A7" s="107">
        <v>1</v>
      </c>
      <c r="B7" s="413" t="s">
        <v>108</v>
      </c>
      <c r="C7" s="414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 x14ac:dyDescent="0.2">
      <c r="A8" s="96">
        <v>2</v>
      </c>
      <c r="B8" s="400" t="s">
        <v>137</v>
      </c>
      <c r="C8" s="400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 x14ac:dyDescent="0.2">
      <c r="A9" s="108">
        <v>3</v>
      </c>
      <c r="B9" s="403" t="s">
        <v>138</v>
      </c>
      <c r="C9" s="403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 x14ac:dyDescent="0.2">
      <c r="A10" s="96">
        <v>4</v>
      </c>
      <c r="B10" s="401" t="s">
        <v>110</v>
      </c>
      <c r="C10" s="402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 x14ac:dyDescent="0.2">
      <c r="A11" s="108">
        <v>5</v>
      </c>
      <c r="B11" s="403" t="s">
        <v>112</v>
      </c>
      <c r="C11" s="403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 x14ac:dyDescent="0.2">
      <c r="A12" s="96">
        <v>6</v>
      </c>
      <c r="B12" s="400" t="s">
        <v>111</v>
      </c>
      <c r="C12" s="400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 x14ac:dyDescent="0.2">
      <c r="A13" s="108">
        <v>7</v>
      </c>
      <c r="B13" s="395" t="s">
        <v>279</v>
      </c>
      <c r="C13" s="395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 x14ac:dyDescent="0.2">
      <c r="A14" s="96">
        <v>8</v>
      </c>
      <c r="B14" s="396" t="s">
        <v>132</v>
      </c>
      <c r="C14" s="396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 x14ac:dyDescent="0.2">
      <c r="A15" s="95">
        <v>9</v>
      </c>
      <c r="B15" s="412" t="s">
        <v>141</v>
      </c>
      <c r="C15" s="412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 x14ac:dyDescent="0.2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 x14ac:dyDescent="0.2">
      <c r="A17" s="399" t="s">
        <v>162</v>
      </c>
      <c r="B17" s="399"/>
      <c r="C17" s="399"/>
      <c r="D17" s="399"/>
      <c r="E17" s="399"/>
      <c r="F17" s="399"/>
      <c r="G17" s="399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 x14ac:dyDescent="0.2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 x14ac:dyDescent="0.2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 x14ac:dyDescent="0.2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 x14ac:dyDescent="0.2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 x14ac:dyDescent="0.2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M2:Q2"/>
    <mergeCell ref="Q3:Q5"/>
    <mergeCell ref="B15:C15"/>
    <mergeCell ref="B7:C7"/>
    <mergeCell ref="B9:C9"/>
    <mergeCell ref="H3:H5"/>
    <mergeCell ref="B2:C5"/>
    <mergeCell ref="I3:K3"/>
    <mergeCell ref="J4:J5"/>
    <mergeCell ref="H2:K2"/>
    <mergeCell ref="K4:K5"/>
    <mergeCell ref="B6:C6"/>
    <mergeCell ref="A1:Q1"/>
    <mergeCell ref="A2:A5"/>
    <mergeCell ref="D2:D5"/>
    <mergeCell ref="E2:E5"/>
    <mergeCell ref="F2:F5"/>
    <mergeCell ref="M3:M5"/>
    <mergeCell ref="P3:P5"/>
    <mergeCell ref="O3:O5"/>
    <mergeCell ref="N3:N5"/>
    <mergeCell ref="L2:L5"/>
    <mergeCell ref="B13:C13"/>
    <mergeCell ref="B14:C14"/>
    <mergeCell ref="I4:I5"/>
    <mergeCell ref="A17:G17"/>
    <mergeCell ref="B12:C12"/>
    <mergeCell ref="B8:C8"/>
    <mergeCell ref="B10:C10"/>
    <mergeCell ref="B11:C11"/>
    <mergeCell ref="G2:G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Зведений- 1, Підрозділ: ТУ ДСА України в Хмельницькій областi, Початок періоду: 01.01.2016, Кінець періоду: 31.12.2016&amp;L553C0426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65"/>
  <sheetViews>
    <sheetView topLeftCell="A13" zoomScaleNormal="100" zoomScaleSheetLayoutView="100" workbookViewId="0">
      <selection activeCell="D27" sqref="D27"/>
    </sheetView>
  </sheetViews>
  <sheetFormatPr defaultRowHeight="12.75" x14ac:dyDescent="0.2"/>
  <cols>
    <col min="1" max="1" width="5.140625" style="1" customWidth="1"/>
    <col min="2" max="2" width="73" style="1" customWidth="1"/>
    <col min="3" max="3" width="9.85546875" style="1" customWidth="1"/>
    <col min="4" max="4" width="15.855468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0.5703125" style="1" customWidth="1"/>
    <col min="9" max="9" width="21.5703125" style="1" bestFit="1" customWidth="1"/>
    <col min="10" max="16" width="4.85546875" style="1" customWidth="1"/>
    <col min="17" max="16384" width="9.140625" style="1"/>
  </cols>
  <sheetData>
    <row r="1" spans="1:11" s="31" customFormat="1" ht="21" customHeight="1" x14ac:dyDescent="0.2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 x14ac:dyDescent="0.2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 x14ac:dyDescent="0.25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 x14ac:dyDescent="0.2">
      <c r="A4" s="89">
        <v>1</v>
      </c>
      <c r="B4" s="68" t="s">
        <v>61</v>
      </c>
      <c r="C4" s="21" t="s">
        <v>397</v>
      </c>
      <c r="D4" s="188"/>
      <c r="E4" s="188">
        <v>1</v>
      </c>
      <c r="F4" s="188"/>
      <c r="G4" s="188">
        <v>1</v>
      </c>
      <c r="H4" s="188">
        <v>1</v>
      </c>
      <c r="I4" s="188"/>
      <c r="J4" s="33"/>
      <c r="K4" s="33"/>
    </row>
    <row r="5" spans="1:11" s="31" customFormat="1" ht="12" customHeight="1" x14ac:dyDescent="0.2">
      <c r="A5" s="89">
        <v>2</v>
      </c>
      <c r="B5" s="68" t="s">
        <v>62</v>
      </c>
      <c r="C5" s="21" t="s">
        <v>398</v>
      </c>
      <c r="D5" s="188">
        <v>3</v>
      </c>
      <c r="E5" s="188"/>
      <c r="F5" s="188"/>
      <c r="G5" s="188">
        <v>1</v>
      </c>
      <c r="H5" s="188"/>
      <c r="I5" s="188">
        <v>2</v>
      </c>
      <c r="J5" s="33"/>
      <c r="K5" s="33"/>
    </row>
    <row r="6" spans="1:11" s="31" customFormat="1" ht="12" customHeight="1" x14ac:dyDescent="0.2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 x14ac:dyDescent="0.2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 x14ac:dyDescent="0.2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 x14ac:dyDescent="0.2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 x14ac:dyDescent="0.2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 x14ac:dyDescent="0.2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 x14ac:dyDescent="0.2">
      <c r="A12" s="89">
        <v>9</v>
      </c>
      <c r="B12" s="68" t="s">
        <v>260</v>
      </c>
      <c r="C12" s="8">
        <v>410</v>
      </c>
      <c r="D12" s="188"/>
      <c r="E12" s="188"/>
      <c r="F12" s="188"/>
      <c r="G12" s="188"/>
      <c r="H12" s="188"/>
      <c r="I12" s="188"/>
      <c r="J12" s="169"/>
      <c r="K12" s="33"/>
    </row>
    <row r="13" spans="1:11" s="31" customFormat="1" ht="12.75" customHeight="1" x14ac:dyDescent="0.2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 x14ac:dyDescent="0.2">
      <c r="A14" s="89">
        <v>11</v>
      </c>
      <c r="B14" s="68" t="s">
        <v>262</v>
      </c>
      <c r="C14" s="8">
        <v>414</v>
      </c>
      <c r="D14" s="188"/>
      <c r="E14" s="188">
        <v>1</v>
      </c>
      <c r="F14" s="188"/>
      <c r="G14" s="188">
        <v>1</v>
      </c>
      <c r="H14" s="188"/>
      <c r="I14" s="188"/>
      <c r="J14" s="170"/>
      <c r="K14" s="33"/>
    </row>
    <row r="15" spans="1:11" s="31" customFormat="1" ht="12" customHeight="1" x14ac:dyDescent="0.2">
      <c r="A15" s="89">
        <v>12</v>
      </c>
      <c r="B15" s="68" t="s">
        <v>263</v>
      </c>
      <c r="C15" s="8"/>
      <c r="D15" s="188"/>
      <c r="E15" s="188">
        <v>16</v>
      </c>
      <c r="F15" s="188"/>
      <c r="G15" s="188">
        <v>16</v>
      </c>
      <c r="H15" s="188">
        <v>15</v>
      </c>
      <c r="I15" s="188"/>
      <c r="J15" s="170"/>
      <c r="K15" s="33"/>
    </row>
    <row r="16" spans="1:11" s="31" customFormat="1" ht="15" customHeight="1" x14ac:dyDescent="0.2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 x14ac:dyDescent="0.2">
      <c r="A17" s="89">
        <v>14</v>
      </c>
      <c r="B17" s="68" t="s">
        <v>253</v>
      </c>
      <c r="C17" s="8"/>
      <c r="D17" s="188"/>
      <c r="E17" s="188">
        <v>9</v>
      </c>
      <c r="F17" s="188">
        <v>1</v>
      </c>
      <c r="G17" s="188">
        <v>8</v>
      </c>
      <c r="H17" s="188">
        <v>8</v>
      </c>
      <c r="I17" s="188"/>
      <c r="J17" s="33"/>
      <c r="K17" s="33"/>
    </row>
    <row r="18" spans="1:17" s="31" customFormat="1" ht="12.75" customHeight="1" x14ac:dyDescent="0.2">
      <c r="A18" s="89">
        <v>15</v>
      </c>
      <c r="B18" s="87" t="s">
        <v>164</v>
      </c>
      <c r="C18" s="8"/>
      <c r="D18" s="194">
        <f t="shared" ref="D18:I18" si="0">SUM(D4:D17)</f>
        <v>3</v>
      </c>
      <c r="E18" s="194">
        <f t="shared" si="0"/>
        <v>27</v>
      </c>
      <c r="F18" s="194">
        <f t="shared" si="0"/>
        <v>1</v>
      </c>
      <c r="G18" s="194">
        <f t="shared" si="0"/>
        <v>27</v>
      </c>
      <c r="H18" s="194">
        <f t="shared" si="0"/>
        <v>24</v>
      </c>
      <c r="I18" s="194">
        <f t="shared" si="0"/>
        <v>2</v>
      </c>
      <c r="J18" s="33"/>
      <c r="K18" s="33"/>
    </row>
    <row r="19" spans="1:17" s="31" customFormat="1" ht="12.75" customHeight="1" x14ac:dyDescent="0.2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 x14ac:dyDescent="0.2">
      <c r="A20" s="89">
        <v>17</v>
      </c>
      <c r="B20" s="90" t="s">
        <v>63</v>
      </c>
      <c r="C20" s="118"/>
      <c r="D20" s="189"/>
      <c r="E20" s="189"/>
      <c r="F20" s="189"/>
      <c r="G20" s="189"/>
      <c r="H20" s="189"/>
      <c r="I20" s="189"/>
      <c r="J20" s="33"/>
      <c r="K20" s="33"/>
    </row>
    <row r="21" spans="1:17" s="31" customFormat="1" ht="3.75" customHeight="1" x14ac:dyDescent="0.2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 x14ac:dyDescent="0.2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 x14ac:dyDescent="0.2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 x14ac:dyDescent="0.2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 x14ac:dyDescent="0.2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 x14ac:dyDescent="0.2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 x14ac:dyDescent="0.2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 x14ac:dyDescent="0.2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 x14ac:dyDescent="0.2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 x14ac:dyDescent="0.25">
      <c r="A30" s="13"/>
      <c r="B30" s="60"/>
      <c r="C30" s="183" t="s">
        <v>349</v>
      </c>
      <c r="D30" s="183"/>
      <c r="E30" s="431" t="s">
        <v>404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 x14ac:dyDescent="0.2">
      <c r="A31" s="13"/>
      <c r="B31" s="54"/>
      <c r="C31" s="183" t="s">
        <v>350</v>
      </c>
      <c r="D31" s="183"/>
      <c r="E31" s="431" t="s">
        <v>404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 x14ac:dyDescent="0.2">
      <c r="A32" s="13"/>
      <c r="B32" s="53"/>
      <c r="C32" s="181" t="s">
        <v>351</v>
      </c>
      <c r="D32" s="181"/>
      <c r="E32" s="431" t="s">
        <v>405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 x14ac:dyDescent="0.2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 x14ac:dyDescent="0.2">
      <c r="A34" s="13"/>
      <c r="B34" s="13"/>
      <c r="C34" s="432" t="s">
        <v>406</v>
      </c>
      <c r="D34" s="432"/>
      <c r="E34" s="185"/>
      <c r="F34" s="185"/>
      <c r="G34" s="185"/>
      <c r="H34" s="185"/>
      <c r="I34" s="185"/>
      <c r="J34" s="30"/>
      <c r="K34" s="30"/>
    </row>
    <row r="65" spans="8:8" x14ac:dyDescent="0.2">
      <c r="H65" s="13"/>
    </row>
  </sheetData>
  <sheetProtection formatCells="0" formatColumns="0" formatRows="0"/>
  <mergeCells count="15">
    <mergeCell ref="M23:Q23"/>
    <mergeCell ref="H25:I25"/>
    <mergeCell ref="E26:F26"/>
    <mergeCell ref="H26:I26"/>
    <mergeCell ref="E27:F27"/>
    <mergeCell ref="H27:I27"/>
    <mergeCell ref="E30:G30"/>
    <mergeCell ref="E31:G31"/>
    <mergeCell ref="E32:G32"/>
    <mergeCell ref="C34:D34"/>
    <mergeCell ref="A1:I1"/>
    <mergeCell ref="E23:F23"/>
    <mergeCell ref="H23:I23"/>
    <mergeCell ref="E24:F24"/>
    <mergeCell ref="H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01.01.2016, Кінець періоду: 31.12.2016&amp;L553C0426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2015-12-10T11:35:34Z</cp:lastPrinted>
  <dcterms:created xsi:type="dcterms:W3CDTF">2015-09-09T11:44:43Z</dcterms:created>
  <dcterms:modified xsi:type="dcterms:W3CDTF">2021-07-28T07:29:53Z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Зведений- 1_10022_4.2016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553C0426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31.12.2016</vt:lpwstr>
  </property>
  <property fmtid="{D5CDD505-2E9C-101B-9397-08002B2CF9AE}" pid="14" name="Період">
    <vt:lpwstr>2016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3.17.1.1578</vt:lpwstr>
  </property>
</Properties>
</file>