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showInkAnnotation="0" defaultThemeVersion="124226"/>
  <bookViews>
    <workbookView xWindow="120" yWindow="120" windowWidth="19320" windowHeight="8280" activeTab="3"/>
  </bookViews>
  <sheets>
    <sheet name="розділ 1" sheetId="3" r:id="rId1"/>
    <sheet name="розділ 2" sheetId="5" r:id="rId2"/>
    <sheet name="розділ 2-1" sheetId="7" r:id="rId3"/>
    <sheet name="титульний" sheetId="6" r:id="rId4"/>
  </sheets>
  <definedNames>
    <definedName name="_xlnm.Print_Titles" localSheetId="0">'розділ 1'!$A:$B,'розділ 1'!$2:$5</definedName>
  </definedNames>
  <calcPr calcId="145621" calcMode="manual" fullCalcOnLoad="1"/>
</workbook>
</file>

<file path=xl/calcChain.xml><?xml version="1.0" encoding="utf-8"?>
<calcChain xmlns="http://schemas.openxmlformats.org/spreadsheetml/2006/main">
  <c r="E4" i="7" l="1"/>
  <c r="F4" i="7"/>
  <c r="E5" i="5"/>
  <c r="F5" i="5"/>
  <c r="C18" i="3"/>
  <c r="C6" i="3"/>
  <c r="D18" i="3"/>
  <c r="D6" i="3"/>
  <c r="E18" i="3"/>
  <c r="E6" i="3"/>
  <c r="F18" i="3"/>
  <c r="F6" i="3"/>
  <c r="G18" i="3"/>
  <c r="G6" i="3"/>
  <c r="H18" i="3"/>
  <c r="H6" i="3"/>
  <c r="I18" i="3"/>
  <c r="I6" i="3"/>
  <c r="J18" i="3"/>
  <c r="J6" i="3"/>
  <c r="K18" i="3"/>
  <c r="K6" i="3"/>
  <c r="K53" i="3" s="1"/>
  <c r="L18" i="3"/>
  <c r="L6" i="3"/>
  <c r="C25" i="3"/>
  <c r="D25" i="3"/>
  <c r="E25" i="3"/>
  <c r="F25" i="3"/>
  <c r="G25" i="3"/>
  <c r="H25" i="3"/>
  <c r="I25" i="3"/>
  <c r="J25" i="3"/>
  <c r="K25" i="3"/>
  <c r="L25" i="3"/>
  <c r="C35" i="3"/>
  <c r="C34" i="3"/>
  <c r="C53" i="3" s="1"/>
  <c r="D35" i="3"/>
  <c r="D34" i="3"/>
  <c r="E35" i="3"/>
  <c r="E34" i="3"/>
  <c r="F35" i="3"/>
  <c r="F34" i="3"/>
  <c r="F53" i="3" s="1"/>
  <c r="G35" i="3"/>
  <c r="G34" i="3"/>
  <c r="G53" i="3" s="1"/>
  <c r="H35" i="3"/>
  <c r="H34" i="3"/>
  <c r="I35" i="3"/>
  <c r="I34" i="3"/>
  <c r="J35" i="3"/>
  <c r="J34" i="3"/>
  <c r="K35" i="3"/>
  <c r="K34" i="3"/>
  <c r="L35" i="3"/>
  <c r="L34" i="3"/>
  <c r="C45" i="3"/>
  <c r="D45" i="3"/>
  <c r="E45" i="3"/>
  <c r="F45" i="3"/>
  <c r="G45" i="3"/>
  <c r="H45" i="3"/>
  <c r="I45" i="3"/>
  <c r="J45" i="3"/>
  <c r="K45" i="3"/>
  <c r="L45" i="3"/>
  <c r="L53" i="3" s="1"/>
  <c r="I53" i="3"/>
  <c r="E53" i="3"/>
  <c r="J53" i="3"/>
  <c r="H53" i="3"/>
  <c r="D53" i="3"/>
</calcChain>
</file>

<file path=xl/sharedStrings.xml><?xml version="1.0" encoding="utf-8"?>
<sst xmlns="http://schemas.openxmlformats.org/spreadsheetml/2006/main" count="187" uniqueCount="158">
  <si>
    <t>№ 
з/п</t>
  </si>
  <si>
    <t>позовної заяви немайнового характеру</t>
  </si>
  <si>
    <t>позовної заяви про відшкодування моральної шкоди</t>
  </si>
  <si>
    <t>А</t>
  </si>
  <si>
    <t>Б</t>
  </si>
  <si>
    <t>позовної заяви майнового характеру</t>
  </si>
  <si>
    <t>Повернено судового збору</t>
  </si>
  <si>
    <t>Кількість заяв (скарг)</t>
  </si>
  <si>
    <t>Сума судового збору, грн.</t>
  </si>
  <si>
    <t>інваліди I та II груп, законні представники дітей-інвалідів і недієздатних інвалідів I та II груп</t>
  </si>
  <si>
    <t>органи прокуратури - при здійсненні представництва інтересів громадян або держави в суді</t>
  </si>
  <si>
    <t>Антимонопольний комітет України та його територіальні відділення у справах, що вирішуються на підставі законодавства про захист економічної конкуренції та законодавства про здійснення державних закупівель</t>
  </si>
  <si>
    <t>Державне агентство резерву України - у справах, що вирішуються на підставі законодавства про державний матеріальний резерв</t>
  </si>
  <si>
    <t>Міністерство юстиції України - за подання позовів про відшкодування збитків, завданих Державному бюджету України внаслідок виконання рішень Європейського суду з прав людини, постановлених проти України</t>
  </si>
  <si>
    <t>органи виконавчої влади та органи місцевого самоврядування - за подання позовів щодо спорів, пов'язаних з відчуженням земельних ділянок, інших об'єктів нерухомого майна, що на них розміщені, які перебувають у приватній власності, для суспільних потреб чи з мотивів суспільної необхідності</t>
  </si>
  <si>
    <t>військовослужбовці, військовозобов'язані та резервісти, які призвані на навчальні (або перевірочні) та спеціальні збори і проходять службу у військовому резерві, - за подання позовів, пов'язаних з виконанням військового обов'язку</t>
  </si>
  <si>
    <t>Пенсійний фонд України та його органи; органи Фонду загальнообов'язкового державного соціального страхування України на випадок безробіття, Фонду соціального страхування від нещасних випадків на виробництві та професійних захворювань України, Фонду соціального страхування з тимчасової втрати працездатності, Фонду соціального захисту інвалідів і його відділення</t>
  </si>
  <si>
    <t>громадські організації інвалідів (спілки та інші об'єднання громадських організацій інвалідів), їх підприємства, установи та організації, громадські організації ветеранів, їх підприємства, установи та організації - за подання позовів, з якими вони звертаються до суду</t>
  </si>
  <si>
    <t>органи праці та соціального захисту населення - за подання позовів щодо призначення і виплати всіх видів державної соціальної допомоги, компенсації, виплат та доплат, установлених законодавством</t>
  </si>
  <si>
    <t>Міністерство фінансів України, місцеві фінансові органи, Державна податкова служба України, Державна митна служба України, Державна казначейська служба України, Державна фінансова інспекція України та їх територіальні органи, Державна служба фінансового моніторингу України і Національний банк України - у справах, пов'язаних з питаннями, що стосуються повноважень цих органів</t>
  </si>
  <si>
    <t>за повторну видачу копії судового рішення</t>
  </si>
  <si>
    <t>за видачу дубліката судового наказу та виконавчого листа</t>
  </si>
  <si>
    <t>за роздрукування технічного запису судового засідання</t>
  </si>
  <si>
    <t>за видачу в електронному вигляді копії технічного запису судового засідання</t>
  </si>
  <si>
    <t>уповноважена особа Фонду гарантування вкладів фізичних осіб - у справах, пов'язаних із здійсненням тимчасової адміністрації та ліквідації банку</t>
  </si>
  <si>
    <t>Розрахункова сума судового збору, грн.</t>
  </si>
  <si>
    <t>Сума фактично сплаченого судового збору, грн.</t>
  </si>
  <si>
    <t>Фактично сплачено судового збору, всього</t>
  </si>
  <si>
    <t>заяви про затвердження плану санації до порушення провадження у справі про банкрутство</t>
  </si>
  <si>
    <t>заяви про порушення справи про банкрутство</t>
  </si>
  <si>
    <t>апеляційної  скарги на ухвалу суду, заяви про приєднання до апеляційної скарги на ухвалу суду</t>
  </si>
  <si>
    <t xml:space="preserve">Розділ 2 . Пільги щодо сплати судового збору </t>
  </si>
  <si>
    <t xml:space="preserve">Подано позивачами (особами) заяву (скаргу) </t>
  </si>
  <si>
    <t>УСЬОГО, у тому числі</t>
  </si>
  <si>
    <t>про стягнення аліментів</t>
  </si>
  <si>
    <t>про відшкодування матеріальних збитків, завданих внаслідок вчинення злочину</t>
  </si>
  <si>
    <t>щодо спорів, пов'язаних із дискримінацією</t>
  </si>
  <si>
    <t>щодо захисту прав та інтересів інших осіб, а також споживачі щодо порушення їхніх прав</t>
  </si>
  <si>
    <t>громадяни, віднесені до 1 та 2 категорій постраждалих внаслідок Чорнобильської катастрофи</t>
  </si>
  <si>
    <t>про уточнення списку виборців</t>
  </si>
  <si>
    <t>про відшкодування збитків, завданих внаслідок неповернення у строки, передбачені договорами або установчими документами, грошових та майнових внесків, залучених до акціонерних товариств, банків, кредитних установ, довірчих товариств та інших юридичних осіб, які залучають кошти та майно громадян</t>
  </si>
  <si>
    <t>позови в порядку, визначеному статтею 12 Закону України "Про біженців та осіб, які потребують додаткового або тимчасового захисту"</t>
  </si>
  <si>
    <t>позовної заяви про розірвання шлюбу</t>
  </si>
  <si>
    <t>позовної заяви про поділ майна при розірванні шлюбу</t>
  </si>
  <si>
    <t>Розділ 1. Відомості щодо справляння судового збору</t>
  </si>
  <si>
    <t>Звітність</t>
  </si>
  <si>
    <t>(період)</t>
  </si>
  <si>
    <t>Подають</t>
  </si>
  <si>
    <t>Терміни подання</t>
  </si>
  <si>
    <t>районні, районні у містах, міські, міськрайонні суди – територіальному управлінню Державної судової адміністрації України</t>
  </si>
  <si>
    <t>ЗАТВЕРДЖЕНО</t>
  </si>
  <si>
    <t>Наказ Державної судової адміністрації України</t>
  </si>
  <si>
    <t xml:space="preserve">територіальні управління Державної судової </t>
  </si>
  <si>
    <t xml:space="preserve">адміністрації України; копію – органу державної </t>
  </si>
  <si>
    <t xml:space="preserve">статистики за своїм місцезнаходженням </t>
  </si>
  <si>
    <t xml:space="preserve">звітного періоду </t>
  </si>
  <si>
    <t xml:space="preserve">Державна судова адміністрація України – Державній службі статистики України </t>
  </si>
  <si>
    <t>звітного періоду</t>
  </si>
  <si>
    <t>Респондент:</t>
  </si>
  <si>
    <t>Найменування:</t>
  </si>
  <si>
    <t>Місцезнаходження:</t>
  </si>
  <si>
    <t>(поштовий індекс, область /АР Крим, район, населений пункт, вулиця /провулок, площа тощо)</t>
  </si>
  <si>
    <t>(№ будинку /корпусу, № квартири /офісу)</t>
  </si>
  <si>
    <t>ЗВІТ ПРО СПРАВЛЯННЯ, ЗВІЛЬНЕННЯ ВІД СПЛАТИ ТА ПОВЕРНЕННЯ СУДОВОГО ЗБОРУ В МІСЦЕВИХ ТА АПЕЛЯЦІЙНИХ СУДАХ</t>
  </si>
  <si>
    <t>Форма № 10</t>
  </si>
  <si>
    <t xml:space="preserve">періодичність (квартальна, піврічна, 9 місяців, річна) </t>
  </si>
  <si>
    <t xml:space="preserve">на 5-й день після звітного періоду </t>
  </si>
  <si>
    <t>окружні адміністративні  суди – Державній судовій адміністрації України</t>
  </si>
  <si>
    <t>місцеві господарські  суди – Державній судовій адміністрації України</t>
  </si>
  <si>
    <t>на 10-й день після</t>
  </si>
  <si>
    <t>на 30-й день після</t>
  </si>
  <si>
    <t>апеляційні  суди – Державній судовій адміністрації України</t>
  </si>
  <si>
    <t>Розрахункова сума судового збору</t>
  </si>
  <si>
    <t>адміністрації України – Державній судовій</t>
  </si>
  <si>
    <t>від 21.12.2012 № 172</t>
  </si>
  <si>
    <t>Міністерство регіонального розвитку, будівництва та житлово-комунального господарства України, Державна архітектурно-будівельна інспекція України та її територіальні органи - у справах, пов'язаних з питаннями, що стосуються повноважень цих органів</t>
  </si>
  <si>
    <t>Керівник:</t>
  </si>
  <si>
    <t xml:space="preserve"> Виконавець:</t>
  </si>
  <si>
    <t>про відшкодування шкоди, заподіяної каліцтвом або іншим ушкодженням здоров'я, а також смертю фізичної особи</t>
  </si>
  <si>
    <t xml:space="preserve">(підпис)    </t>
  </si>
  <si>
    <t>про стягнення заробітної плати, поновлення на роботі та за іншими вимогами, що випливають із трудових правовідносин</t>
  </si>
  <si>
    <t>щодо спорів, пов'язаних з виплатою компенсації, поверненням майна, або за подання позовів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</si>
  <si>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інваліди Великої Вітчизняної війни та сім'ї воїнів (партизанів), які загинули чи пропали безвісти, і прирівняні до них у встановленому порядку особи</t>
  </si>
  <si>
    <t>щодо спорів, пов'язаних з розглядом питань стосовно захисту прав і законних інтересів особи під час надання психіатричної допомоги</t>
  </si>
  <si>
    <t>*) заповнюють місцеві загальні і апеляційні суди</t>
  </si>
  <si>
    <t>**) заповнюють суди, що розглядають справи в порядку адміністративного судочинства</t>
  </si>
  <si>
    <t xml:space="preserve">Кількість заяв (скарг), судових рішень, у яких справляється судовий збір у звітному періоді </t>
  </si>
  <si>
    <t xml:space="preserve">Присуджено до стягнення судового збору за рішенням суду в Державний бюджет </t>
  </si>
  <si>
    <t>***) заповнюють місцеві та апеляційні суди загальної юрисдикції</t>
  </si>
  <si>
    <t xml:space="preserve">****) заповнюють суди, що розглядають справи в порядку статей 221 та 221-1 КУпАП </t>
  </si>
  <si>
    <t xml:space="preserve">(ПІБ)    </t>
  </si>
  <si>
    <t>Телефон:</t>
  </si>
  <si>
    <t>Факс:</t>
  </si>
  <si>
    <t>Адреса електронної пошти:</t>
  </si>
  <si>
    <t>(у редакції наказу Державної судової адміністрації України від 07.08.2015 № 126)</t>
  </si>
  <si>
    <t>Розділ 2-1 . Пільги щодо сплати судового збору  (після  01.09.2015)</t>
  </si>
  <si>
    <t>УСЬОГО, у тому числі:</t>
  </si>
  <si>
    <t>позивачі - у справах про стягнення заробітної плати та поновлення на роботі</t>
  </si>
  <si>
    <t>позивачі - у справах про відшкодування шкоди, заподіяної каліцтвом або іншим ушкодженням здоров'я, а також смертю фізичної особи</t>
  </si>
  <si>
    <t>позивачі - у справах про стягнення аліментів</t>
  </si>
  <si>
    <t>позивачі - у справах щодо спорів, пов'язаних з виплатою компенсації, поверненням майна, або у справах щодо спорів, пов'язаних з відшкодуванням його вартості громадянам, реабілітованим відповідно до Закону України "Про реабілітацію жертв політичних репресій на Україні"</t>
  </si>
  <si>
    <t>особи, які страждають на психічні розлади, та їх представники - у справах щодо спорів, пов'язаних з розглядом питань стосовно захисту прав і законних інтересів особи під час надання психіатричної допомоги</t>
  </si>
  <si>
    <t>позивачі - у справах про відшкодування матеріальних збитків, завданих внаслідок вчинення кримінального правопорушення</t>
  </si>
  <si>
    <t>громадяни, які у випадках, передбачених законодавством, звернулися із заявами до суду щодо захисту прав та інтересів інших осіб</t>
  </si>
  <si>
    <t>інваліди I та II груп, законні представники дітей-інвалідів і недієздатних інвалідів</t>
  </si>
  <si>
    <t>позивачі - громадяни, віднесені до 1 та 2 категорій постраждалих внаслідок Чорнобильської катастрофи</t>
  </si>
  <si>
    <t>виборці - у справах про уточнення списку виборців</t>
  </si>
  <si>
    <t>військовослужбовці, військовозобов'язані та резервісти, які призвані на навчальні (або перевірочні) та спеціальні збори, - у справах, пов'язаних з виконанням військового обов'язку, а також під час виконання службових обов'язків</t>
  </si>
  <si>
    <t>учасники бойових дій, Герої України - у справах, пов'язаних з порушенням їхніх прав</t>
  </si>
  <si>
    <t>позивачі - у справах у порядку, визначеному статтею 12 Закону України "Про біженців та осіб, які потребують додаткового або тимчасового захисту"</t>
  </si>
  <si>
    <t>фізичні особи (крім суб'єктів підприємницької діяльності) - кредитори, які звертаються з грошовими вимогами до боржника щодо виплати заборгованості із заробітної плати, зобов'язань внаслідок заподіяння шкоди життю та здоров'ю громадян, виплати авторської винагороди та аліментів, - після оголошення про порушення справи про банкрутство, а також після повідомлення про визнання боржника банкрутом</t>
  </si>
  <si>
    <t>Звільнено від сплати судового збору, зменшено розмір судового збору (статті 5 та  8 Закону України "Про судовий збір")</t>
  </si>
  <si>
    <t>1. За подання до суду *), усього (сума рядків 2, 5, 8-10, 13, 16, 17):</t>
  </si>
  <si>
    <t>Найменування документа і дії, за яку справляється судовий збір</t>
  </si>
  <si>
    <t>позовної заяви майнового характеру, яка подана:</t>
  </si>
  <si>
    <t>юридичною особою</t>
  </si>
  <si>
    <t>фізичною особою або фізичною особою - підприємцем</t>
  </si>
  <si>
    <t>позовної заяви немайнового характеру, яка подана:</t>
  </si>
  <si>
    <t>юридичною особою або фізичною особою - підприємцем</t>
  </si>
  <si>
    <t>фізичною особою</t>
  </si>
  <si>
    <t>заяви про видачу судового наказу; заяви у справах окремого провадження; заяви про забезпечення доказів або позову; заяви про перегляд заочного рішення; заяви про скасування рішення третейського суду; заяви про видачу виконавчого документа на примусове виконання рішення третейського суду; заяви про видачу виконавчого документа на підставі рішення іноземного суду; заяви про роз'яснення судового рішення, які подано:</t>
  </si>
  <si>
    <t>апеляційної скарги на рішення суду; заяви про приєднання до апеляційної скарги на рішення суду; апеляційної скарги на судовий наказ, заяви про перегляд судового рішення у зв'язку з нововиявленими обставинами</t>
  </si>
  <si>
    <t>позовної заяви про захист честі та гідності фізичної особи, ділової репутації фізичної або юридичної особи, а саме:</t>
  </si>
  <si>
    <t>апеляційної скарги на ухвалу суду; заяви про приєднання до апеляційної скарги на ухвалу суду:</t>
  </si>
  <si>
    <t xml:space="preserve">2. За подання до господарського суду </t>
  </si>
  <si>
    <t>заяви про вжиття запобіжних заходів та забезпечення позову; заяви про видачу виконавчого документа на підставі рішення іноземного суду; заяви про скасування рішення третейського суду; заяви про видачу виконавчого документа на примусове виконання рішення третейського суду; заяви про роз'яснення судового рішення</t>
  </si>
  <si>
    <t>апеляційної скарги на рішення суду; апеляційних скарг у справі про банкрутство; заяви про перегляд судового рішення у зв'язку з нововиявленими обставинами</t>
  </si>
  <si>
    <t>апеляційної  скарги на ухвалу суду; заяви про приєднання до апеляційної скарги на ухвалу суду</t>
  </si>
  <si>
    <t>заяви кредиторів, які звертаються з грошовими вимогами до боржника після оголошення про порушення справи про банкрутство, а також після повідомлення про визнання боржника банкрутом; заяви про визнання правочинів (договорів) недійсними та спростування майнових дій боржника в межах провадження у справі про банкрутство; заяви про розірвання мирової угоди, укладеної у справі про банкрутство, або визнання її недійсною</t>
  </si>
  <si>
    <r>
      <t xml:space="preserve">УСЬОГО </t>
    </r>
    <r>
      <rPr>
        <b/>
        <i/>
        <sz val="11"/>
        <rFont val="Times New Roman"/>
        <family val="1"/>
        <charset val="204"/>
      </rPr>
      <t>(сума рядків 1, 20, 29, 40, 47)</t>
    </r>
  </si>
  <si>
    <t>5. Судом ухвалено постанову про накладення адміністративного стягнення ****)</t>
  </si>
  <si>
    <t>адміністративного позову:</t>
  </si>
  <si>
    <t>майнового характеру, який подано:</t>
  </si>
  <si>
    <t>суб'єктом владних повноважень, юридичною особою</t>
  </si>
  <si>
    <t>немайнового характеру, який подано:</t>
  </si>
  <si>
    <t>суб'єктом владних повноважень, юридичною особою або фізичною особою - підприємцем</t>
  </si>
  <si>
    <t>апеляційної скарги на рішення суду, заяви про приєднання до апеляційної скарги на рішення суду, заяви про перегляд судового рішення у зв'язку з нововиявленими обставинами</t>
  </si>
  <si>
    <t>заяви про забезпечення доказів або позову, заяви про видачу виконавчого документа на підставі рішення іноземного суду, заяви про зміну чи встановлення способу, порядку і строку виконання судового рішення</t>
  </si>
  <si>
    <t>4. За видачу судами документів ***), усього (сума рядків 41-46):</t>
  </si>
  <si>
    <t>за виготовлення копії судового рішення у разі, якщо особа, яка не бере (не брала) участі у справі, якщо судове рішення безпосередньо стосується її прав, свобод, інтересів чи обов'язків, звертається до апарату відповідного суду з письмовою заявою про виготовлення такої копії згідно із Законом України "Про доступ до судових рішень"</t>
  </si>
  <si>
    <t>за виготовлення копій документів, долучених до справи</t>
  </si>
  <si>
    <t>позивач - за подання позову щодо спорів, пов’язаних з наданням статусу учасника бойових дій відповідно до пунктів 19, 20 частини першої статті 6 Закону України "Про статус ветеранів війни, гарантії їх соціального захисту"</t>
  </si>
  <si>
    <t>органи місцевого самоврядування - за подання заяви про визнання спадщини відумерлою</t>
  </si>
  <si>
    <t>засуджені до покарання у виді довічного позбавлення волі, позбавлення волі на певний строк та до покарань, не пов’язаних з позбавленням волі, а також особи, взяті під варту, - у справах, пов’язаних із питаннями, які вирішуються судом під час виконання вироку відповідно до статті 537 Кримінального процесуального кодексу України, у разі відсутності на їхніх особових рахунках коштів, достатніх для сплати судового збору</t>
  </si>
  <si>
    <t>Пенсійний фонд України та його органи, органи Фонду загальнообов’язкового державного соціального страхування України на випадок безробіття та Фонду соціального страхування України</t>
  </si>
  <si>
    <t>органи виконавчої влади Автономної Республіки Крим, структурні підрозділи місцевих державних адміністрацій, виконавчі органи міських рад, на які покладено завдання щодо вирішення питань соціального захисту населення</t>
  </si>
  <si>
    <t>центральний орган виконавчої влади, що реалізує державну політику з питань нагляду та контролю за додержанням законодавства про працю, структурні підрозділи виконавчих органів міських рад міст обласного значення та об’єднаних територіальних громад, на які покладені функції із здійснення контролю за додержанням законодавства про працю та зайнятість населення</t>
  </si>
  <si>
    <t>3. За подання до адміністративного суду **), усього (сума рядків 30, 37-39):</t>
  </si>
  <si>
    <t/>
  </si>
  <si>
    <t>І.І. Приступа</t>
  </si>
  <si>
    <t>О.М. Мельник</t>
  </si>
  <si>
    <t>(0382)65-82-97</t>
  </si>
  <si>
    <t>stat2@km.court.gov.ua</t>
  </si>
  <si>
    <t>18 січня 2018 року</t>
  </si>
  <si>
    <t>2017 рік</t>
  </si>
  <si>
    <t>ТУ ДСА України в Хмельницькій областi</t>
  </si>
  <si>
    <t>29000. Хмельницька область.м. Хмельницький</t>
  </si>
  <si>
    <t>вул. Соборна</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</si>
</sst>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203" formatCode="_(* #,##0.00_);_(* \(#,##0.00\);_(* &quot;-&quot;??_);_(@_)"/>
  </numFmts>
  <fonts count="26" x14ac:knownFonts="1">
    <font>
      <sz val="10"/>
      <name val="Arial"/>
    </font>
    <font>
      <sz val="10"/>
      <name val="Arial"/>
    </font>
    <font>
      <sz val="10"/>
      <name val="Arial"/>
      <family val="2"/>
      <charset val="204"/>
    </font>
    <font>
      <sz val="9"/>
      <name val="Times New Roman"/>
      <family val="1"/>
      <charset val="204"/>
    </font>
    <font>
      <b/>
      <sz val="11"/>
      <name val="Times New Roman"/>
      <family val="1"/>
      <charset val="204"/>
    </font>
    <font>
      <sz val="10"/>
      <name val="Times New Roman"/>
      <family val="1"/>
      <charset val="204"/>
    </font>
    <font>
      <b/>
      <sz val="12"/>
      <name val="Times New Roman"/>
      <family val="1"/>
      <charset val="204"/>
    </font>
    <font>
      <sz val="11"/>
      <name val="Times New Roman"/>
      <family val="1"/>
      <charset val="204"/>
    </font>
    <font>
      <b/>
      <sz val="14"/>
      <name val="Times New Roman"/>
      <family val="1"/>
      <charset val="204"/>
    </font>
    <font>
      <b/>
      <sz val="10"/>
      <name val="Times New Roman"/>
      <family val="1"/>
      <charset val="204"/>
    </font>
    <font>
      <sz val="10"/>
      <name val="Arial"/>
      <family val="2"/>
      <charset val="204"/>
    </font>
    <font>
      <i/>
      <sz val="8"/>
      <name val="Times New Roman"/>
      <family val="1"/>
      <charset val="204"/>
    </font>
    <font>
      <i/>
      <sz val="10"/>
      <name val="Times New Roman"/>
      <family val="1"/>
      <charset val="204"/>
    </font>
    <font>
      <sz val="10"/>
      <name val="Arial"/>
      <family val="2"/>
      <charset val="204"/>
    </font>
    <font>
      <sz val="11"/>
      <name val="Arial"/>
      <family val="2"/>
      <charset val="204"/>
    </font>
    <font>
      <sz val="8"/>
      <name val="Times New Roman"/>
      <family val="1"/>
      <charset val="204"/>
    </font>
    <font>
      <i/>
      <sz val="10"/>
      <name val="Times New Roman"/>
      <family val="1"/>
    </font>
    <font>
      <b/>
      <sz val="9"/>
      <name val="Times New Roman"/>
      <family val="1"/>
      <charset val="204"/>
    </font>
    <font>
      <sz val="12"/>
      <name val="Times New Roman"/>
      <family val="1"/>
      <charset val="204"/>
    </font>
    <font>
      <sz val="10"/>
      <name val="Arial"/>
      <family val="2"/>
      <charset val="204"/>
    </font>
    <font>
      <b/>
      <i/>
      <sz val="11"/>
      <name val="Times New Roman"/>
      <family val="1"/>
      <charset val="204"/>
    </font>
    <font>
      <sz val="10"/>
      <color theme="1"/>
      <name val="Times New Roman"/>
      <family val="1"/>
      <charset val="204"/>
    </font>
    <font>
      <b/>
      <sz val="11"/>
      <color theme="1"/>
      <name val="Times New Roman"/>
      <family val="1"/>
      <charset val="204"/>
    </font>
    <font>
      <i/>
      <sz val="11"/>
      <color theme="1"/>
      <name val="Times New Roman"/>
      <family val="1"/>
      <charset val="204"/>
    </font>
    <font>
      <b/>
      <sz val="12"/>
      <color theme="1"/>
      <name val="Times New Roman"/>
      <family val="1"/>
      <charset val="204"/>
    </font>
    <font>
      <sz val="12"/>
      <color theme="1"/>
      <name val="Times New Roman"/>
      <family val="1"/>
      <charset val="204"/>
    </font>
  </fonts>
  <fills count="2">
    <fill>
      <patternFill patternType="none"/>
    </fill>
    <fill>
      <patternFill patternType="gray125"/>
    </fill>
  </fills>
  <borders count="16">
    <border>
      <left/>
      <right/>
      <top/>
      <bottom/>
      <diagonal/>
    </border>
    <border>
      <left/>
      <right/>
      <top style="thin">
        <color indexed="64"/>
      </top>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5">
    <xf numFmtId="0" fontId="0" fillId="0" borderId="0"/>
    <xf numFmtId="0" fontId="10" fillId="0" borderId="0"/>
    <xf numFmtId="0" fontId="2" fillId="0" borderId="0"/>
    <xf numFmtId="203" fontId="1" fillId="0" borderId="0" applyFont="0" applyFill="0" applyBorder="0" applyAlignment="0" applyProtection="0"/>
    <xf numFmtId="203" fontId="19" fillId="0" borderId="0" applyFont="0" applyFill="0" applyBorder="0" applyAlignment="0" applyProtection="0"/>
  </cellStyleXfs>
  <cellXfs count="193">
    <xf numFmtId="0" fontId="0" fillId="0" borderId="0" xfId="0"/>
    <xf numFmtId="0" fontId="0" fillId="0" borderId="0" xfId="0" applyAlignment="1">
      <alignment wrapText="1"/>
    </xf>
    <xf numFmtId="0" fontId="0" fillId="0" borderId="0" xfId="0" applyAlignment="1">
      <alignment vertical="center" wrapText="1"/>
    </xf>
    <xf numFmtId="0" fontId="0" fillId="0" borderId="0" xfId="0" applyAlignment="1">
      <alignment vertical="center"/>
    </xf>
    <xf numFmtId="0" fontId="6" fillId="0" borderId="0" xfId="0" applyFont="1" applyAlignment="1">
      <alignment vertical="center" wrapText="1"/>
    </xf>
    <xf numFmtId="0" fontId="2" fillId="0" borderId="0" xfId="1" applyFont="1"/>
    <xf numFmtId="0" fontId="9" fillId="0" borderId="0" xfId="1" applyNumberFormat="1" applyFont="1" applyFill="1" applyBorder="1" applyAlignment="1" applyProtection="1">
      <alignment horizontal="center"/>
    </xf>
    <xf numFmtId="0" fontId="8" fillId="0" borderId="0" xfId="1" applyNumberFormat="1" applyFont="1" applyFill="1" applyBorder="1" applyAlignment="1" applyProtection="1"/>
    <xf numFmtId="0" fontId="11" fillId="0" borderId="1" xfId="1" applyNumberFormat="1" applyFont="1" applyFill="1" applyBorder="1" applyAlignment="1" applyProtection="1">
      <alignment horizontal="center"/>
    </xf>
    <xf numFmtId="0" fontId="11" fillId="0" borderId="0" xfId="1" applyNumberFormat="1" applyFont="1" applyFill="1" applyBorder="1" applyAlignment="1" applyProtection="1">
      <alignment horizontal="center"/>
    </xf>
    <xf numFmtId="0" fontId="2" fillId="0" borderId="0" xfId="1" applyNumberFormat="1" applyFont="1" applyFill="1" applyBorder="1" applyAlignment="1" applyProtection="1"/>
    <xf numFmtId="0" fontId="2" fillId="0" borderId="2" xfId="1" applyNumberFormat="1" applyFont="1" applyFill="1" applyBorder="1" applyAlignment="1" applyProtection="1"/>
    <xf numFmtId="0" fontId="2" fillId="0" borderId="3" xfId="1" applyNumberFormat="1" applyFont="1" applyFill="1" applyBorder="1" applyAlignment="1" applyProtection="1"/>
    <xf numFmtId="0" fontId="9" fillId="0" borderId="4" xfId="1" applyNumberFormat="1" applyFont="1" applyFill="1" applyBorder="1" applyAlignment="1" applyProtection="1">
      <alignment horizontal="center"/>
    </xf>
    <xf numFmtId="0" fontId="2" fillId="0" borderId="5" xfId="1" applyNumberFormat="1" applyFont="1" applyFill="1" applyBorder="1" applyAlignment="1" applyProtection="1"/>
    <xf numFmtId="0" fontId="2" fillId="0" borderId="6" xfId="1" applyNumberFormat="1" applyFont="1" applyFill="1" applyBorder="1" applyAlignment="1" applyProtection="1"/>
    <xf numFmtId="0" fontId="12" fillId="0" borderId="0" xfId="1" applyNumberFormat="1" applyFont="1" applyFill="1" applyBorder="1" applyAlignment="1" applyProtection="1">
      <alignment horizontal="center"/>
    </xf>
    <xf numFmtId="0" fontId="3" fillId="0" borderId="5" xfId="1" applyNumberFormat="1" applyFont="1" applyFill="1" applyBorder="1" applyAlignment="1" applyProtection="1">
      <alignment horizontal="left" wrapText="1"/>
    </xf>
    <xf numFmtId="0" fontId="3" fillId="0" borderId="0" xfId="1" applyNumberFormat="1" applyFont="1" applyFill="1" applyBorder="1" applyAlignment="1" applyProtection="1">
      <alignment horizontal="left" wrapText="1"/>
    </xf>
    <xf numFmtId="0" fontId="3" fillId="0" borderId="3" xfId="1" applyNumberFormat="1" applyFont="1" applyFill="1" applyBorder="1" applyAlignment="1" applyProtection="1">
      <alignment horizontal="left" wrapText="1"/>
    </xf>
    <xf numFmtId="0" fontId="3" fillId="0" borderId="6" xfId="1" applyNumberFormat="1" applyFont="1" applyFill="1" applyBorder="1" applyAlignment="1" applyProtection="1">
      <alignment horizontal="left" wrapText="1"/>
    </xf>
    <xf numFmtId="0" fontId="5" fillId="0" borderId="0" xfId="1" applyNumberFormat="1" applyFont="1" applyFill="1" applyBorder="1" applyAlignment="1" applyProtection="1">
      <alignment horizontal="center"/>
    </xf>
    <xf numFmtId="0" fontId="3" fillId="0" borderId="6" xfId="1" applyNumberFormat="1" applyFont="1" applyFill="1" applyBorder="1" applyAlignment="1" applyProtection="1"/>
    <xf numFmtId="0" fontId="3" fillId="0" borderId="5" xfId="1" applyNumberFormat="1" applyFont="1" applyFill="1" applyBorder="1" applyAlignment="1" applyProtection="1"/>
    <xf numFmtId="0" fontId="3" fillId="0" borderId="0" xfId="1" applyNumberFormat="1" applyFont="1" applyFill="1" applyBorder="1" applyAlignment="1" applyProtection="1"/>
    <xf numFmtId="0" fontId="3" fillId="0" borderId="6" xfId="1" applyNumberFormat="1" applyFont="1" applyFill="1" applyBorder="1" applyAlignment="1" applyProtection="1">
      <alignment wrapText="1"/>
    </xf>
    <xf numFmtId="0" fontId="5" fillId="0" borderId="5" xfId="1" applyNumberFormat="1" applyFont="1" applyFill="1" applyBorder="1" applyAlignment="1" applyProtection="1"/>
    <xf numFmtId="0" fontId="5" fillId="0" borderId="0" xfId="1" applyNumberFormat="1" applyFont="1" applyFill="1" applyBorder="1" applyAlignment="1" applyProtection="1"/>
    <xf numFmtId="0" fontId="2" fillId="0" borderId="7" xfId="1" applyNumberFormat="1" applyFont="1" applyFill="1" applyBorder="1" applyAlignment="1" applyProtection="1"/>
    <xf numFmtId="0" fontId="2" fillId="0" borderId="8" xfId="1" applyNumberFormat="1" applyFont="1" applyFill="1" applyBorder="1" applyAlignment="1" applyProtection="1"/>
    <xf numFmtId="0" fontId="2" fillId="0" borderId="1" xfId="1" applyNumberFormat="1" applyFont="1" applyFill="1" applyBorder="1" applyAlignment="1" applyProtection="1"/>
    <xf numFmtId="0" fontId="9" fillId="0" borderId="9" xfId="1" applyNumberFormat="1" applyFont="1" applyFill="1" applyBorder="1" applyAlignment="1" applyProtection="1"/>
    <xf numFmtId="0" fontId="9" fillId="0" borderId="1" xfId="1" applyNumberFormat="1" applyFont="1" applyFill="1" applyBorder="1" applyAlignment="1" applyProtection="1"/>
    <xf numFmtId="0" fontId="2" fillId="0" borderId="10" xfId="1" applyNumberFormat="1" applyFont="1" applyFill="1" applyBorder="1" applyAlignment="1" applyProtection="1"/>
    <xf numFmtId="0" fontId="2" fillId="0" borderId="11" xfId="1" applyNumberFormat="1" applyFont="1" applyFill="1" applyBorder="1" applyAlignment="1" applyProtection="1"/>
    <xf numFmtId="0" fontId="2" fillId="0" borderId="6" xfId="1" applyFont="1" applyBorder="1"/>
    <xf numFmtId="0" fontId="3" fillId="0" borderId="12" xfId="1" applyNumberFormat="1" applyFont="1" applyFill="1" applyBorder="1" applyAlignment="1" applyProtection="1">
      <alignment wrapText="1"/>
    </xf>
    <xf numFmtId="0" fontId="12" fillId="0" borderId="9" xfId="1" applyNumberFormat="1" applyFont="1" applyFill="1" applyBorder="1" applyAlignment="1" applyProtection="1"/>
    <xf numFmtId="0" fontId="12" fillId="0" borderId="1" xfId="1" applyNumberFormat="1" applyFont="1" applyFill="1" applyBorder="1" applyAlignment="1" applyProtection="1"/>
    <xf numFmtId="0" fontId="2" fillId="0" borderId="5" xfId="1" applyFont="1" applyBorder="1"/>
    <xf numFmtId="0" fontId="2" fillId="0" borderId="0" xfId="1" applyFont="1" applyBorder="1"/>
    <xf numFmtId="0" fontId="2" fillId="0" borderId="3" xfId="1" applyFont="1" applyBorder="1"/>
    <xf numFmtId="0" fontId="6" fillId="0" borderId="0" xfId="0" applyFont="1" applyAlignment="1"/>
    <xf numFmtId="0" fontId="14" fillId="0" borderId="0" xfId="0" applyFont="1" applyBorder="1" applyAlignment="1">
      <alignment horizontal="center" wrapText="1"/>
    </xf>
    <xf numFmtId="0" fontId="15" fillId="0" borderId="0" xfId="0" applyFont="1" applyBorder="1" applyAlignment="1">
      <alignment horizontal="center" vertical="top"/>
    </xf>
    <xf numFmtId="49" fontId="15" fillId="0" borderId="0" xfId="0" applyNumberFormat="1" applyFont="1" applyBorder="1" applyAlignment="1">
      <alignment horizontal="center" vertical="top"/>
    </xf>
    <xf numFmtId="0" fontId="7" fillId="0" borderId="0" xfId="0" applyFont="1" applyBorder="1" applyAlignment="1">
      <alignment horizontal="center"/>
    </xf>
    <xf numFmtId="0" fontId="16" fillId="0" borderId="0" xfId="0" applyFont="1" applyAlignment="1">
      <alignment horizontal="left"/>
    </xf>
    <xf numFmtId="0" fontId="5" fillId="0" borderId="0" xfId="0" applyFont="1" applyAlignment="1">
      <alignment horizontal="left"/>
    </xf>
    <xf numFmtId="0" fontId="0" fillId="0" borderId="0" xfId="0" applyFont="1" applyAlignment="1">
      <alignment horizontal="left"/>
    </xf>
    <xf numFmtId="49" fontId="0" fillId="0" borderId="0" xfId="0" applyNumberFormat="1" applyAlignment="1"/>
    <xf numFmtId="0" fontId="5" fillId="0" borderId="0" xfId="0" applyFont="1" applyBorder="1" applyAlignment="1"/>
    <xf numFmtId="0" fontId="16" fillId="0" borderId="0" xfId="0" applyFont="1" applyAlignment="1"/>
    <xf numFmtId="49" fontId="5" fillId="0" borderId="0" xfId="0" applyNumberFormat="1" applyFont="1" applyAlignment="1">
      <alignment horizontal="left"/>
    </xf>
    <xf numFmtId="0" fontId="14" fillId="0" borderId="0" xfId="0" applyFont="1" applyBorder="1" applyAlignment="1">
      <alignment wrapText="1"/>
    </xf>
    <xf numFmtId="0" fontId="4" fillId="0" borderId="0" xfId="0" applyFont="1" applyBorder="1" applyAlignment="1">
      <alignment horizontal="left" wrapText="1"/>
    </xf>
    <xf numFmtId="0" fontId="4" fillId="0" borderId="0" xfId="0" applyFont="1" applyBorder="1" applyAlignment="1"/>
    <xf numFmtId="0" fontId="0" fillId="0" borderId="0" xfId="0" applyBorder="1"/>
    <xf numFmtId="49" fontId="5" fillId="0" borderId="0" xfId="0" applyNumberFormat="1" applyFont="1" applyBorder="1" applyAlignment="1"/>
    <xf numFmtId="49" fontId="5" fillId="0" borderId="0" xfId="0" applyNumberFormat="1" applyFont="1" applyBorder="1" applyAlignment="1">
      <alignment horizontal="left"/>
    </xf>
    <xf numFmtId="0" fontId="0" fillId="0" borderId="0" xfId="0" applyBorder="1" applyAlignment="1">
      <alignment horizontal="left"/>
    </xf>
    <xf numFmtId="0" fontId="5" fillId="0" borderId="0" xfId="0" applyFont="1" applyBorder="1"/>
    <xf numFmtId="0" fontId="0" fillId="0" borderId="0" xfId="0" applyFont="1" applyBorder="1"/>
    <xf numFmtId="0" fontId="0" fillId="0" borderId="0" xfId="0" applyBorder="1" applyAlignment="1">
      <alignment wrapText="1"/>
    </xf>
    <xf numFmtId="0" fontId="4" fillId="0" borderId="0" xfId="0" applyFont="1" applyBorder="1" applyAlignment="1">
      <alignment wrapText="1"/>
    </xf>
    <xf numFmtId="0" fontId="7" fillId="0" borderId="0" xfId="0" applyFont="1" applyBorder="1" applyAlignment="1">
      <alignment horizontal="right" wrapText="1"/>
    </xf>
    <xf numFmtId="0" fontId="7" fillId="0" borderId="0" xfId="0" applyFont="1" applyBorder="1" applyAlignment="1">
      <alignment horizontal="right" vertical="top"/>
    </xf>
    <xf numFmtId="49" fontId="7" fillId="0" borderId="0" xfId="0" applyNumberFormat="1" applyFont="1" applyBorder="1" applyAlignment="1">
      <alignment horizontal="right"/>
    </xf>
    <xf numFmtId="0" fontId="7" fillId="0" borderId="4" xfId="0" applyFont="1" applyBorder="1" applyAlignment="1">
      <alignment horizontal="center" vertical="center"/>
    </xf>
    <xf numFmtId="0" fontId="5" fillId="0" borderId="4" xfId="0" applyFont="1" applyBorder="1" applyAlignment="1">
      <alignment horizontal="center" vertical="center"/>
    </xf>
    <xf numFmtId="0" fontId="6" fillId="0" borderId="0" xfId="0" applyFont="1" applyFill="1" applyAlignment="1"/>
    <xf numFmtId="0" fontId="3" fillId="0" borderId="0" xfId="0" applyFont="1" applyFill="1"/>
    <xf numFmtId="0" fontId="17" fillId="0" borderId="4" xfId="0" applyFont="1" applyFill="1" applyBorder="1" applyAlignment="1">
      <alignment horizontal="center" vertical="center"/>
    </xf>
    <xf numFmtId="0" fontId="17" fillId="0" borderId="0" xfId="0" applyFont="1" applyFill="1"/>
    <xf numFmtId="0" fontId="3" fillId="0" borderId="0" xfId="0" applyFont="1" applyFill="1" applyBorder="1"/>
    <xf numFmtId="0" fontId="5" fillId="0" borderId="13" xfId="0" applyFont="1" applyBorder="1" applyAlignment="1">
      <alignment vertical="center" wrapText="1"/>
    </xf>
    <xf numFmtId="0" fontId="5" fillId="0" borderId="14" xfId="0" applyFont="1" applyBorder="1" applyAlignment="1">
      <alignment vertical="center" wrapText="1"/>
    </xf>
    <xf numFmtId="0" fontId="5" fillId="0" borderId="15" xfId="0" applyFont="1" applyBorder="1" applyAlignment="1">
      <alignment vertical="center" wrapText="1"/>
    </xf>
    <xf numFmtId="0" fontId="21" fillId="0" borderId="0" xfId="0" applyNumberFormat="1" applyFont="1" applyFill="1" applyBorder="1" applyAlignment="1" applyProtection="1"/>
    <xf numFmtId="1" fontId="6" fillId="0" borderId="0" xfId="0" applyNumberFormat="1" applyFont="1" applyFill="1" applyAlignment="1"/>
    <xf numFmtId="1" fontId="3" fillId="0" borderId="0" xfId="0" applyNumberFormat="1" applyFont="1" applyFill="1" applyBorder="1"/>
    <xf numFmtId="1" fontId="3" fillId="0" borderId="0" xfId="0" applyNumberFormat="1" applyFont="1" applyFill="1"/>
    <xf numFmtId="0" fontId="18" fillId="0" borderId="0" xfId="0" applyFont="1" applyBorder="1" applyAlignment="1">
      <alignment horizontal="right" wrapText="1"/>
    </xf>
    <xf numFmtId="0" fontId="0" fillId="0" borderId="2" xfId="0" applyBorder="1" applyAlignment="1">
      <alignment horizontal="center" vertical="center" wrapText="1"/>
    </xf>
    <xf numFmtId="0" fontId="5" fillId="0" borderId="0" xfId="0" applyFont="1" applyBorder="1" applyAlignment="1">
      <alignment horizontal="center" vertical="center"/>
    </xf>
    <xf numFmtId="49" fontId="4" fillId="0" borderId="0" xfId="0" applyNumberFormat="1" applyFont="1" applyBorder="1" applyAlignment="1">
      <alignment wrapText="1"/>
    </xf>
    <xf numFmtId="49" fontId="6" fillId="0" borderId="0" xfId="0" applyNumberFormat="1" applyFont="1" applyBorder="1" applyAlignment="1">
      <alignment wrapText="1"/>
    </xf>
    <xf numFmtId="0" fontId="7" fillId="0" borderId="0" xfId="0" applyFont="1" applyBorder="1" applyAlignment="1"/>
    <xf numFmtId="49" fontId="5" fillId="0" borderId="0" xfId="0" applyNumberFormat="1" applyFont="1" applyBorder="1" applyAlignment="1">
      <alignment horizontal="left" vertical="center"/>
    </xf>
    <xf numFmtId="0" fontId="7" fillId="0" borderId="0" xfId="0" applyFont="1" applyBorder="1" applyAlignment="1">
      <alignment vertical="center" wrapText="1"/>
    </xf>
    <xf numFmtId="0" fontId="4" fillId="0" borderId="0" xfId="0" applyFont="1" applyBorder="1" applyAlignment="1">
      <alignment horizontal="right" wrapText="1"/>
    </xf>
    <xf numFmtId="0" fontId="6" fillId="0" borderId="0" xfId="0" applyFont="1" applyBorder="1" applyAlignment="1">
      <alignment horizontal="right" wrapText="1"/>
    </xf>
    <xf numFmtId="0" fontId="11" fillId="0" borderId="1" xfId="0" applyFont="1" applyBorder="1" applyAlignment="1">
      <alignment horizontal="center" vertical="top"/>
    </xf>
    <xf numFmtId="0" fontId="2" fillId="0" borderId="0" xfId="2" applyAlignment="1">
      <alignment vertical="center"/>
    </xf>
    <xf numFmtId="0" fontId="6" fillId="0" borderId="0" xfId="2" applyFont="1" applyAlignment="1">
      <alignment horizontal="left" vertical="center" wrapText="1"/>
    </xf>
    <xf numFmtId="0" fontId="2" fillId="0" borderId="0" xfId="2" applyAlignment="1">
      <alignment vertical="center" wrapText="1"/>
    </xf>
    <xf numFmtId="0" fontId="4" fillId="0" borderId="4" xfId="2" applyFont="1" applyBorder="1" applyAlignment="1">
      <alignment horizontal="center" vertical="center" wrapText="1"/>
    </xf>
    <xf numFmtId="0" fontId="9" fillId="0" borderId="4" xfId="2" applyFont="1" applyBorder="1" applyAlignment="1">
      <alignment horizontal="center" vertical="center" wrapText="1"/>
    </xf>
    <xf numFmtId="0" fontId="7" fillId="0" borderId="4" xfId="2" applyFont="1" applyBorder="1" applyAlignment="1">
      <alignment horizontal="center" vertical="center"/>
    </xf>
    <xf numFmtId="0" fontId="2" fillId="0" borderId="0" xfId="2"/>
    <xf numFmtId="0" fontId="4" fillId="0" borderId="0" xfId="2" applyFont="1" applyBorder="1" applyAlignment="1">
      <alignment wrapText="1"/>
    </xf>
    <xf numFmtId="0" fontId="4" fillId="0" borderId="0" xfId="2" applyFont="1" applyBorder="1" applyAlignment="1">
      <alignment horizontal="left" wrapText="1"/>
    </xf>
    <xf numFmtId="0" fontId="6" fillId="0" borderId="0" xfId="2" applyFont="1" applyAlignment="1"/>
    <xf numFmtId="0" fontId="14" fillId="0" borderId="0" xfId="2" applyFont="1" applyBorder="1" applyAlignment="1">
      <alignment horizontal="center" wrapText="1"/>
    </xf>
    <xf numFmtId="0" fontId="4" fillId="0" borderId="0" xfId="2" applyFont="1" applyBorder="1" applyAlignment="1"/>
    <xf numFmtId="49" fontId="15" fillId="0" borderId="0" xfId="2" applyNumberFormat="1" applyFont="1" applyBorder="1" applyAlignment="1">
      <alignment horizontal="center" vertical="top"/>
    </xf>
    <xf numFmtId="0" fontId="2" fillId="0" borderId="0" xfId="2" applyBorder="1"/>
    <xf numFmtId="0" fontId="16" fillId="0" borderId="0" xfId="2" applyFont="1" applyAlignment="1">
      <alignment horizontal="left"/>
    </xf>
    <xf numFmtId="0" fontId="5" fillId="0" borderId="0" xfId="2" applyFont="1" applyAlignment="1">
      <alignment horizontal="left"/>
    </xf>
    <xf numFmtId="0" fontId="2" fillId="0" borderId="0" xfId="2" applyFont="1" applyAlignment="1">
      <alignment horizontal="left"/>
    </xf>
    <xf numFmtId="49" fontId="5" fillId="0" borderId="0" xfId="2" applyNumberFormat="1" applyFont="1" applyBorder="1" applyAlignment="1"/>
    <xf numFmtId="49" fontId="2" fillId="0" borderId="0" xfId="2" applyNumberFormat="1" applyAlignment="1"/>
    <xf numFmtId="49" fontId="5" fillId="0" borderId="0" xfId="2" applyNumberFormat="1" applyFont="1" applyAlignment="1">
      <alignment horizontal="left"/>
    </xf>
    <xf numFmtId="0" fontId="2" fillId="0" borderId="0" xfId="2" applyBorder="1" applyAlignment="1">
      <alignment horizontal="left"/>
    </xf>
    <xf numFmtId="0" fontId="5" fillId="0" borderId="0" xfId="2" applyFont="1" applyBorder="1"/>
    <xf numFmtId="0" fontId="2" fillId="0" borderId="0" xfId="2" applyFont="1" applyBorder="1"/>
    <xf numFmtId="0" fontId="16" fillId="0" borderId="0" xfId="2" applyFont="1" applyAlignment="1"/>
    <xf numFmtId="0" fontId="2" fillId="0" borderId="0" xfId="2" applyBorder="1" applyAlignment="1">
      <alignment wrapText="1"/>
    </xf>
    <xf numFmtId="0" fontId="7" fillId="0" borderId="4" xfId="0" applyFont="1" applyFill="1" applyBorder="1" applyAlignment="1">
      <alignment horizontal="center" vertical="center"/>
    </xf>
    <xf numFmtId="0" fontId="4" fillId="0" borderId="13" xfId="0" applyFont="1" applyFill="1" applyBorder="1" applyAlignment="1">
      <alignment horizontal="left" vertical="center" wrapText="1"/>
    </xf>
    <xf numFmtId="0" fontId="22" fillId="0" borderId="1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23" fillId="0" borderId="15" xfId="0" applyFont="1" applyFill="1" applyBorder="1" applyAlignment="1">
      <alignment horizontal="left" vertical="center" wrapText="1"/>
    </xf>
    <xf numFmtId="0" fontId="7" fillId="0" borderId="4" xfId="0" applyFont="1" applyFill="1" applyBorder="1" applyAlignment="1">
      <alignment horizontal="left" vertical="center" wrapText="1"/>
    </xf>
    <xf numFmtId="3" fontId="4" fillId="0" borderId="4" xfId="2" applyNumberFormat="1" applyFont="1" applyBorder="1" applyAlignment="1">
      <alignment horizontal="right" vertical="center" wrapText="1"/>
    </xf>
    <xf numFmtId="3" fontId="7" fillId="0" borderId="4" xfId="0" applyNumberFormat="1" applyFont="1" applyBorder="1" applyAlignment="1">
      <alignment horizontal="right" vertical="center" wrapText="1"/>
    </xf>
    <xf numFmtId="3" fontId="7" fillId="0" borderId="4" xfId="3" applyNumberFormat="1" applyFont="1" applyBorder="1" applyAlignment="1">
      <alignment horizontal="right" vertical="center" wrapText="1"/>
    </xf>
    <xf numFmtId="3" fontId="4" fillId="0" borderId="4" xfId="0" applyNumberFormat="1" applyFont="1" applyBorder="1" applyAlignment="1">
      <alignment horizontal="right" vertical="center" wrapText="1"/>
    </xf>
    <xf numFmtId="3" fontId="17" fillId="0" borderId="4" xfId="0" applyNumberFormat="1" applyFont="1" applyFill="1" applyBorder="1" applyAlignment="1">
      <alignment horizontal="right" vertical="center" wrapText="1"/>
    </xf>
    <xf numFmtId="3" fontId="3" fillId="0" borderId="4" xfId="0" applyNumberFormat="1" applyFont="1" applyFill="1" applyBorder="1" applyAlignment="1">
      <alignment horizontal="right" vertical="center" wrapText="1"/>
    </xf>
    <xf numFmtId="0" fontId="7" fillId="0" borderId="2" xfId="0" applyFont="1" applyBorder="1" applyAlignment="1">
      <alignment horizontal="center" vertical="top" wrapText="1"/>
    </xf>
    <xf numFmtId="0" fontId="25" fillId="0" borderId="4" xfId="0" applyNumberFormat="1" applyFont="1" applyFill="1" applyBorder="1" applyAlignment="1" applyProtection="1">
      <alignment horizontal="center" vertical="center" wrapText="1"/>
    </xf>
    <xf numFmtId="0" fontId="24" fillId="0" borderId="4" xfId="0" applyNumberFormat="1" applyFont="1" applyFill="1" applyBorder="1" applyAlignment="1" applyProtection="1">
      <alignment horizontal="center" vertical="center" wrapText="1"/>
    </xf>
    <xf numFmtId="1" fontId="24" fillId="0" borderId="4" xfId="0" applyNumberFormat="1" applyFont="1" applyFill="1" applyBorder="1" applyAlignment="1" applyProtection="1">
      <alignment horizontal="center" vertical="center" wrapText="1"/>
    </xf>
    <xf numFmtId="0" fontId="8" fillId="0" borderId="0" xfId="0" applyFont="1" applyFill="1" applyAlignment="1">
      <alignment horizontal="left"/>
    </xf>
    <xf numFmtId="0" fontId="17" fillId="0" borderId="4" xfId="0" applyFont="1" applyFill="1" applyBorder="1" applyAlignment="1">
      <alignment horizontal="center" vertical="center" wrapText="1"/>
    </xf>
    <xf numFmtId="0" fontId="4" fillId="0" borderId="4" xfId="0" applyFont="1" applyFill="1" applyBorder="1" applyAlignment="1">
      <alignment horizontal="center" vertical="center" wrapText="1"/>
    </xf>
    <xf numFmtId="1" fontId="25" fillId="0" borderId="4" xfId="0" applyNumberFormat="1" applyFont="1" applyFill="1" applyBorder="1" applyAlignment="1" applyProtection="1">
      <alignment horizontal="center" vertical="center" wrapText="1"/>
    </xf>
    <xf numFmtId="0" fontId="5" fillId="0" borderId="4" xfId="0" applyFont="1" applyBorder="1" applyAlignment="1">
      <alignment horizontal="left" vertical="center" wrapText="1"/>
    </xf>
    <xf numFmtId="0" fontId="5" fillId="0" borderId="13" xfId="0" applyFont="1" applyBorder="1" applyAlignment="1">
      <alignment horizontal="left" vertical="center" wrapText="1"/>
    </xf>
    <xf numFmtId="0" fontId="5" fillId="0" borderId="14" xfId="0" applyFont="1" applyBorder="1" applyAlignment="1">
      <alignment horizontal="left" vertical="center" wrapText="1"/>
    </xf>
    <xf numFmtId="0" fontId="5" fillId="0" borderId="15" xfId="0" applyFont="1" applyBorder="1" applyAlignment="1">
      <alignment horizontal="left" vertical="center" wrapText="1"/>
    </xf>
    <xf numFmtId="0" fontId="4" fillId="0" borderId="4" xfId="0" applyFont="1" applyBorder="1" applyAlignment="1">
      <alignment horizontal="center" vertical="center" wrapText="1"/>
    </xf>
    <xf numFmtId="0" fontId="17" fillId="0" borderId="4" xfId="0" applyFont="1" applyBorder="1" applyAlignment="1">
      <alignment horizontal="center" vertical="center" wrapText="1"/>
    </xf>
    <xf numFmtId="0" fontId="8" fillId="0" borderId="0" xfId="0" applyFont="1" applyAlignment="1">
      <alignment horizontal="left" vertical="center" wrapText="1"/>
    </xf>
    <xf numFmtId="0" fontId="9" fillId="0" borderId="4" xfId="0" applyFont="1" applyBorder="1" applyAlignment="1">
      <alignment horizontal="left" vertical="center" wrapText="1"/>
    </xf>
    <xf numFmtId="49" fontId="7" fillId="0" borderId="14" xfId="0" applyNumberFormat="1" applyFont="1" applyBorder="1" applyAlignment="1">
      <alignment horizontal="left" vertical="center" wrapText="1"/>
    </xf>
    <xf numFmtId="0" fontId="5" fillId="0" borderId="13" xfId="2" applyFont="1" applyBorder="1" applyAlignment="1">
      <alignment horizontal="left" vertical="center" wrapText="1"/>
    </xf>
    <xf numFmtId="0" fontId="5" fillId="0" borderId="14" xfId="2" applyFont="1" applyBorder="1" applyAlignment="1">
      <alignment horizontal="left" vertical="center" wrapText="1"/>
    </xf>
    <xf numFmtId="0" fontId="5" fillId="0" borderId="15" xfId="2" applyFont="1" applyBorder="1" applyAlignment="1">
      <alignment horizontal="left" vertical="center" wrapText="1"/>
    </xf>
    <xf numFmtId="49" fontId="7" fillId="0" borderId="2" xfId="0" applyNumberFormat="1" applyFont="1" applyBorder="1" applyAlignment="1">
      <alignment horizontal="left" vertical="center" wrapText="1"/>
    </xf>
    <xf numFmtId="0" fontId="5" fillId="0" borderId="4" xfId="2" applyFont="1" applyBorder="1" applyAlignment="1">
      <alignment horizontal="left" vertical="center" wrapText="1"/>
    </xf>
    <xf numFmtId="49" fontId="6" fillId="0" borderId="0" xfId="0" applyNumberFormat="1" applyFont="1" applyBorder="1" applyAlignment="1">
      <alignment horizontal="left"/>
    </xf>
    <xf numFmtId="49" fontId="4" fillId="0" borderId="0" xfId="0" applyNumberFormat="1" applyFont="1" applyBorder="1" applyAlignment="1">
      <alignment horizontal="left"/>
    </xf>
    <xf numFmtId="0" fontId="4" fillId="0" borderId="13" xfId="2" applyFont="1" applyBorder="1" applyAlignment="1">
      <alignment horizontal="left" vertical="center" wrapText="1"/>
    </xf>
    <xf numFmtId="0" fontId="4" fillId="0" borderId="14" xfId="2" applyFont="1" applyBorder="1" applyAlignment="1">
      <alignment horizontal="left" vertical="center" wrapText="1"/>
    </xf>
    <xf numFmtId="0" fontId="4" fillId="0" borderId="15" xfId="2" applyFont="1" applyBorder="1" applyAlignment="1">
      <alignment horizontal="left" vertical="center" wrapText="1"/>
    </xf>
    <xf numFmtId="0" fontId="9" fillId="0" borderId="13" xfId="2" applyFont="1" applyBorder="1" applyAlignment="1">
      <alignment horizontal="left" vertical="center" wrapText="1"/>
    </xf>
    <xf numFmtId="0" fontId="9" fillId="0" borderId="14" xfId="2" applyFont="1" applyBorder="1" applyAlignment="1">
      <alignment horizontal="left" vertical="center" wrapText="1"/>
    </xf>
    <xf numFmtId="0" fontId="9" fillId="0" borderId="15" xfId="2" applyFont="1" applyBorder="1" applyAlignment="1">
      <alignment horizontal="left" vertical="center" wrapText="1"/>
    </xf>
    <xf numFmtId="0" fontId="8" fillId="0" borderId="0" xfId="1" applyNumberFormat="1" applyFont="1" applyFill="1" applyBorder="1" applyAlignment="1" applyProtection="1">
      <alignment horizontal="center" vertical="center" wrapText="1"/>
    </xf>
    <xf numFmtId="0" fontId="8" fillId="0" borderId="0" xfId="1" applyNumberFormat="1" applyFont="1" applyFill="1" applyBorder="1" applyAlignment="1" applyProtection="1">
      <alignment horizontal="center"/>
    </xf>
    <xf numFmtId="0" fontId="9" fillId="0" borderId="13" xfId="1" applyNumberFormat="1" applyFont="1" applyFill="1" applyBorder="1" applyAlignment="1" applyProtection="1">
      <alignment horizontal="center"/>
    </xf>
    <xf numFmtId="0" fontId="9" fillId="0" borderId="14" xfId="1" applyNumberFormat="1" applyFont="1" applyFill="1" applyBorder="1" applyAlignment="1" applyProtection="1">
      <alignment horizontal="center"/>
    </xf>
    <xf numFmtId="0" fontId="9" fillId="0" borderId="15" xfId="1" applyNumberFormat="1" applyFont="1" applyFill="1" applyBorder="1" applyAlignment="1" applyProtection="1">
      <alignment horizontal="center"/>
    </xf>
    <xf numFmtId="0" fontId="3" fillId="0" borderId="5" xfId="1" applyNumberFormat="1" applyFont="1" applyFill="1" applyBorder="1" applyAlignment="1" applyProtection="1">
      <alignment horizontal="left" wrapText="1"/>
    </xf>
    <xf numFmtId="0" fontId="3" fillId="0" borderId="0" xfId="1" applyNumberFormat="1" applyFont="1" applyFill="1" applyBorder="1" applyAlignment="1" applyProtection="1">
      <alignment horizontal="left" wrapText="1"/>
    </xf>
    <xf numFmtId="0" fontId="3" fillId="0" borderId="3" xfId="1" applyNumberFormat="1" applyFont="1" applyFill="1" applyBorder="1" applyAlignment="1" applyProtection="1">
      <alignment horizontal="left" wrapText="1"/>
    </xf>
    <xf numFmtId="0" fontId="5" fillId="0" borderId="0" xfId="1" applyNumberFormat="1" applyFont="1" applyFill="1" applyBorder="1" applyAlignment="1" applyProtection="1">
      <alignment horizontal="center"/>
    </xf>
    <xf numFmtId="0" fontId="5" fillId="0" borderId="2" xfId="1" applyNumberFormat="1" applyFont="1" applyFill="1" applyBorder="1" applyAlignment="1" applyProtection="1">
      <alignment horizontal="left" vertical="center"/>
    </xf>
    <xf numFmtId="0" fontId="5" fillId="0" borderId="8" xfId="1" applyNumberFormat="1" applyFont="1" applyFill="1" applyBorder="1" applyAlignment="1" applyProtection="1">
      <alignment horizontal="left" vertical="center"/>
    </xf>
    <xf numFmtId="0" fontId="8" fillId="0" borderId="2" xfId="1" applyNumberFormat="1" applyFont="1" applyFill="1" applyBorder="1" applyAlignment="1" applyProtection="1">
      <alignment horizontal="center" vertical="center"/>
    </xf>
    <xf numFmtId="0" fontId="5" fillId="0" borderId="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2" xfId="1" applyNumberFormat="1" applyFont="1" applyFill="1" applyBorder="1" applyAlignment="1" applyProtection="1">
      <alignment horizontal="left" vertical="center" wrapText="1"/>
    </xf>
    <xf numFmtId="0" fontId="5" fillId="0" borderId="7" xfId="0" applyFont="1" applyBorder="1" applyAlignment="1">
      <alignment horizontal="left" vertical="center"/>
    </xf>
    <xf numFmtId="0" fontId="5" fillId="0" borderId="2" xfId="0" applyFont="1" applyBorder="1" applyAlignment="1">
      <alignment horizontal="left" vertical="center"/>
    </xf>
    <xf numFmtId="0" fontId="5" fillId="0" borderId="8" xfId="0" applyFont="1" applyBorder="1" applyAlignment="1">
      <alignment horizontal="left" vertical="center"/>
    </xf>
    <xf numFmtId="0" fontId="11" fillId="0" borderId="5" xfId="1" applyNumberFormat="1" applyFont="1" applyFill="1" applyBorder="1" applyAlignment="1" applyProtection="1">
      <alignment horizontal="center"/>
    </xf>
    <xf numFmtId="0" fontId="11" fillId="0" borderId="0" xfId="1" applyNumberFormat="1" applyFont="1" applyFill="1" applyBorder="1" applyAlignment="1" applyProtection="1">
      <alignment horizontal="center"/>
    </xf>
    <xf numFmtId="0" fontId="11" fillId="0" borderId="3" xfId="1" applyNumberFormat="1" applyFont="1" applyFill="1" applyBorder="1" applyAlignment="1" applyProtection="1">
      <alignment horizontal="center"/>
    </xf>
    <xf numFmtId="0" fontId="5" fillId="0" borderId="0" xfId="1" applyFont="1" applyBorder="1" applyAlignment="1">
      <alignment horizontal="center"/>
    </xf>
    <xf numFmtId="0" fontId="5" fillId="0" borderId="0" xfId="1" applyFont="1" applyAlignment="1">
      <alignment horizontal="center"/>
    </xf>
    <xf numFmtId="0" fontId="3" fillId="0" borderId="5" xfId="1" applyNumberFormat="1" applyFont="1" applyFill="1" applyBorder="1" applyAlignment="1" applyProtection="1">
      <alignment horizontal="left"/>
    </xf>
    <xf numFmtId="0" fontId="3" fillId="0" borderId="0" xfId="1" applyNumberFormat="1" applyFont="1" applyFill="1" applyBorder="1" applyAlignment="1" applyProtection="1">
      <alignment horizontal="left"/>
    </xf>
    <xf numFmtId="0" fontId="3" fillId="0" borderId="3" xfId="1" applyNumberFormat="1" applyFont="1" applyFill="1" applyBorder="1" applyAlignment="1" applyProtection="1">
      <alignment horizontal="left"/>
    </xf>
    <xf numFmtId="0" fontId="5" fillId="0" borderId="7" xfId="1" applyNumberFormat="1" applyFont="1" applyFill="1" applyBorder="1" applyAlignment="1" applyProtection="1">
      <alignment horizontal="left" vertical="center" wrapText="1"/>
    </xf>
    <xf numFmtId="0" fontId="3" fillId="0" borderId="6" xfId="1" applyNumberFormat="1" applyFont="1" applyFill="1" applyBorder="1" applyAlignment="1" applyProtection="1">
      <alignment horizontal="center" wrapText="1"/>
    </xf>
    <xf numFmtId="0" fontId="3" fillId="0" borderId="7" xfId="1" applyNumberFormat="1" applyFont="1" applyFill="1" applyBorder="1" applyAlignment="1" applyProtection="1">
      <alignment horizontal="left" wrapText="1"/>
    </xf>
    <xf numFmtId="0" fontId="3" fillId="0" borderId="2" xfId="1" applyNumberFormat="1" applyFont="1" applyFill="1" applyBorder="1" applyAlignment="1" applyProtection="1">
      <alignment horizontal="left" wrapText="1"/>
    </xf>
    <xf numFmtId="0" fontId="3" fillId="0" borderId="8" xfId="1" applyNumberFormat="1" applyFont="1" applyFill="1" applyBorder="1" applyAlignment="1" applyProtection="1">
      <alignment horizontal="left" wrapText="1"/>
    </xf>
    <xf numFmtId="0" fontId="5" fillId="0" borderId="5" xfId="1" applyNumberFormat="1" applyFont="1" applyFill="1" applyBorder="1" applyAlignment="1" applyProtection="1"/>
    <xf numFmtId="0" fontId="13" fillId="0" borderId="0" xfId="1" applyFont="1" applyBorder="1"/>
  </cellXfs>
  <cellStyles count="5">
    <cellStyle name="Обычный" xfId="0" builtinId="0"/>
    <cellStyle name="Обычный 2" xfId="1"/>
    <cellStyle name="Обычный 2 2" xfId="2"/>
    <cellStyle name="Финансовый" xfId="3" builtinId="3"/>
    <cellStyle name="Финансовый 2"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58"/>
  <sheetViews>
    <sheetView zoomScaleNormal="100" workbookViewId="0">
      <selection activeCell="C6" sqref="C6:L53"/>
    </sheetView>
  </sheetViews>
  <sheetFormatPr defaultRowHeight="12" x14ac:dyDescent="0.2"/>
  <cols>
    <col min="1" max="1" width="3.85546875" style="73" customWidth="1"/>
    <col min="2" max="2" width="67.85546875" style="71" customWidth="1"/>
    <col min="3" max="3" width="16" style="71" customWidth="1"/>
    <col min="4" max="4" width="19.28515625" style="81" customWidth="1"/>
    <col min="5" max="5" width="16.7109375" style="81" customWidth="1"/>
    <col min="6" max="6" width="19.28515625" style="81" customWidth="1"/>
    <col min="7" max="7" width="14" style="71" customWidth="1"/>
    <col min="8" max="8" width="15.42578125" style="71" customWidth="1"/>
    <col min="9" max="9" width="15.140625" style="71" customWidth="1"/>
    <col min="10" max="10" width="16.85546875" style="71" customWidth="1"/>
    <col min="11" max="11" width="14.7109375" style="71" customWidth="1"/>
    <col min="12" max="12" width="19.42578125" style="71" customWidth="1"/>
    <col min="13" max="16384" width="9.140625" style="71"/>
  </cols>
  <sheetData>
    <row r="1" spans="1:12" ht="18.75" x14ac:dyDescent="0.3">
      <c r="A1" s="70"/>
      <c r="B1" s="134" t="s">
        <v>44</v>
      </c>
      <c r="C1" s="134"/>
      <c r="D1" s="79"/>
      <c r="E1" s="79"/>
      <c r="F1" s="79"/>
    </row>
    <row r="2" spans="1:12" ht="61.5" customHeight="1" x14ac:dyDescent="0.2">
      <c r="A2" s="135" t="s">
        <v>0</v>
      </c>
      <c r="B2" s="136" t="s">
        <v>113</v>
      </c>
      <c r="C2" s="132" t="s">
        <v>86</v>
      </c>
      <c r="D2" s="133" t="s">
        <v>72</v>
      </c>
      <c r="E2" s="133" t="s">
        <v>27</v>
      </c>
      <c r="F2" s="133"/>
      <c r="G2" s="132" t="s">
        <v>6</v>
      </c>
      <c r="H2" s="132"/>
      <c r="I2" s="132" t="s">
        <v>87</v>
      </c>
      <c r="J2" s="132"/>
      <c r="K2" s="132" t="s">
        <v>111</v>
      </c>
      <c r="L2" s="132"/>
    </row>
    <row r="3" spans="1:12" ht="36" customHeight="1" x14ac:dyDescent="0.2">
      <c r="A3" s="135"/>
      <c r="B3" s="136"/>
      <c r="C3" s="132"/>
      <c r="D3" s="133"/>
      <c r="E3" s="137" t="s">
        <v>7</v>
      </c>
      <c r="F3" s="137" t="s">
        <v>26</v>
      </c>
      <c r="G3" s="131" t="s">
        <v>7</v>
      </c>
      <c r="H3" s="131" t="s">
        <v>8</v>
      </c>
      <c r="I3" s="131" t="s">
        <v>7</v>
      </c>
      <c r="J3" s="131" t="s">
        <v>8</v>
      </c>
      <c r="K3" s="131" t="s">
        <v>7</v>
      </c>
      <c r="L3" s="131" t="s">
        <v>25</v>
      </c>
    </row>
    <row r="4" spans="1:12" ht="64.5" customHeight="1" x14ac:dyDescent="0.2">
      <c r="A4" s="135"/>
      <c r="B4" s="136"/>
      <c r="C4" s="132"/>
      <c r="D4" s="133"/>
      <c r="E4" s="137"/>
      <c r="F4" s="137"/>
      <c r="G4" s="131"/>
      <c r="H4" s="131"/>
      <c r="I4" s="131"/>
      <c r="J4" s="131"/>
      <c r="K4" s="131"/>
      <c r="L4" s="131"/>
    </row>
    <row r="5" spans="1:12" ht="15" customHeight="1" x14ac:dyDescent="0.2">
      <c r="A5" s="72" t="s">
        <v>3</v>
      </c>
      <c r="B5" s="72" t="s">
        <v>4</v>
      </c>
      <c r="C5" s="72">
        <v>1</v>
      </c>
      <c r="D5" s="72">
        <v>2</v>
      </c>
      <c r="E5" s="72">
        <v>3</v>
      </c>
      <c r="F5" s="72">
        <v>4</v>
      </c>
      <c r="G5" s="72">
        <v>5</v>
      </c>
      <c r="H5" s="72">
        <v>6</v>
      </c>
      <c r="I5" s="72">
        <v>7</v>
      </c>
      <c r="J5" s="72">
        <v>8</v>
      </c>
      <c r="K5" s="72">
        <v>9</v>
      </c>
      <c r="L5" s="72">
        <v>10</v>
      </c>
    </row>
    <row r="6" spans="1:12" ht="18" customHeight="1" x14ac:dyDescent="0.2">
      <c r="A6" s="118">
        <v>1</v>
      </c>
      <c r="B6" s="120" t="s">
        <v>112</v>
      </c>
      <c r="C6" s="128">
        <f t="shared" ref="C6:L6" si="0">SUM(C7,C10,C13,C14,C15,C18,C21,C22)</f>
        <v>25707</v>
      </c>
      <c r="D6" s="128">
        <f t="shared" si="0"/>
        <v>24508075.189999998</v>
      </c>
      <c r="E6" s="128">
        <f t="shared" si="0"/>
        <v>20059</v>
      </c>
      <c r="F6" s="128">
        <f t="shared" si="0"/>
        <v>21336563.799999997</v>
      </c>
      <c r="G6" s="128">
        <f t="shared" si="0"/>
        <v>503</v>
      </c>
      <c r="H6" s="128">
        <f t="shared" si="0"/>
        <v>535962.17999999993</v>
      </c>
      <c r="I6" s="128">
        <f t="shared" si="0"/>
        <v>1226</v>
      </c>
      <c r="J6" s="128">
        <f t="shared" si="0"/>
        <v>818818.69</v>
      </c>
      <c r="K6" s="128">
        <f t="shared" si="0"/>
        <v>4456</v>
      </c>
      <c r="L6" s="128">
        <f t="shared" si="0"/>
        <v>3290467.8099999996</v>
      </c>
    </row>
    <row r="7" spans="1:12" ht="16.5" customHeight="1" x14ac:dyDescent="0.2">
      <c r="A7" s="118">
        <v>2</v>
      </c>
      <c r="B7" s="121" t="s">
        <v>114</v>
      </c>
      <c r="C7" s="129">
        <v>11573</v>
      </c>
      <c r="D7" s="129">
        <v>15785148.07</v>
      </c>
      <c r="E7" s="129">
        <v>8116</v>
      </c>
      <c r="F7" s="129">
        <v>13410781.34</v>
      </c>
      <c r="G7" s="129">
        <v>224</v>
      </c>
      <c r="H7" s="129">
        <v>319667.18</v>
      </c>
      <c r="I7" s="129">
        <v>839</v>
      </c>
      <c r="J7" s="129">
        <v>604257.39</v>
      </c>
      <c r="K7" s="129">
        <v>2683</v>
      </c>
      <c r="L7" s="129">
        <v>2301530.2599999998</v>
      </c>
    </row>
    <row r="8" spans="1:12" ht="16.5" customHeight="1" x14ac:dyDescent="0.2">
      <c r="A8" s="118">
        <v>3</v>
      </c>
      <c r="B8" s="122" t="s">
        <v>115</v>
      </c>
      <c r="C8" s="129">
        <v>5024</v>
      </c>
      <c r="D8" s="129">
        <v>9675288.4900000002</v>
      </c>
      <c r="E8" s="129">
        <v>4633</v>
      </c>
      <c r="F8" s="129">
        <v>9896245.1699999999</v>
      </c>
      <c r="G8" s="129">
        <v>153</v>
      </c>
      <c r="H8" s="129">
        <v>257755.8</v>
      </c>
      <c r="I8" s="129">
        <v>60</v>
      </c>
      <c r="J8" s="129">
        <v>52216.9</v>
      </c>
      <c r="K8" s="129">
        <v>210</v>
      </c>
      <c r="L8" s="129">
        <v>363211.81</v>
      </c>
    </row>
    <row r="9" spans="1:12" ht="16.5" customHeight="1" x14ac:dyDescent="0.2">
      <c r="A9" s="118">
        <v>4</v>
      </c>
      <c r="B9" s="122" t="s">
        <v>116</v>
      </c>
      <c r="C9" s="129">
        <v>6549</v>
      </c>
      <c r="D9" s="129">
        <v>6109859.5800000001</v>
      </c>
      <c r="E9" s="129">
        <v>3483</v>
      </c>
      <c r="F9" s="129">
        <v>3514536.17</v>
      </c>
      <c r="G9" s="129">
        <v>71</v>
      </c>
      <c r="H9" s="129">
        <v>61911.38</v>
      </c>
      <c r="I9" s="129">
        <v>779</v>
      </c>
      <c r="J9" s="129">
        <v>552040.49</v>
      </c>
      <c r="K9" s="129">
        <v>2473</v>
      </c>
      <c r="L9" s="129">
        <v>1938318.45</v>
      </c>
    </row>
    <row r="10" spans="1:12" ht="19.5" customHeight="1" x14ac:dyDescent="0.2">
      <c r="A10" s="118">
        <v>5</v>
      </c>
      <c r="B10" s="121" t="s">
        <v>117</v>
      </c>
      <c r="C10" s="129">
        <v>4851</v>
      </c>
      <c r="D10" s="129">
        <v>3744186.4</v>
      </c>
      <c r="E10" s="129">
        <v>3808</v>
      </c>
      <c r="F10" s="129">
        <v>3450185.66</v>
      </c>
      <c r="G10" s="129">
        <v>87</v>
      </c>
      <c r="H10" s="129">
        <v>100337.88</v>
      </c>
      <c r="I10" s="129">
        <v>214</v>
      </c>
      <c r="J10" s="129">
        <v>150186.26</v>
      </c>
      <c r="K10" s="129">
        <v>892</v>
      </c>
      <c r="L10" s="129">
        <v>629737.55000000005</v>
      </c>
    </row>
    <row r="11" spans="1:12" ht="19.5" customHeight="1" x14ac:dyDescent="0.2">
      <c r="A11" s="118">
        <v>6</v>
      </c>
      <c r="B11" s="122" t="s">
        <v>118</v>
      </c>
      <c r="C11" s="129">
        <v>641</v>
      </c>
      <c r="D11" s="129">
        <v>1024953.6</v>
      </c>
      <c r="E11" s="129">
        <v>539</v>
      </c>
      <c r="F11" s="129">
        <v>1248475.3700000001</v>
      </c>
      <c r="G11" s="129">
        <v>17</v>
      </c>
      <c r="H11" s="129">
        <v>50337.599999999999</v>
      </c>
      <c r="I11" s="129">
        <v>31</v>
      </c>
      <c r="J11" s="129">
        <v>36181.54</v>
      </c>
      <c r="K11" s="129">
        <v>56</v>
      </c>
      <c r="L11" s="129">
        <v>88551.2</v>
      </c>
    </row>
    <row r="12" spans="1:12" ht="19.5" customHeight="1" x14ac:dyDescent="0.2">
      <c r="A12" s="118">
        <v>7</v>
      </c>
      <c r="B12" s="122" t="s">
        <v>119</v>
      </c>
      <c r="C12" s="129">
        <v>4210</v>
      </c>
      <c r="D12" s="129">
        <v>2719232.8</v>
      </c>
      <c r="E12" s="129">
        <v>3269</v>
      </c>
      <c r="F12" s="129">
        <v>2201710.29</v>
      </c>
      <c r="G12" s="129">
        <v>70</v>
      </c>
      <c r="H12" s="129">
        <v>50000.28</v>
      </c>
      <c r="I12" s="129">
        <v>183</v>
      </c>
      <c r="J12" s="129">
        <v>114004.72</v>
      </c>
      <c r="K12" s="129">
        <v>836</v>
      </c>
      <c r="L12" s="129">
        <v>541186.35</v>
      </c>
    </row>
    <row r="13" spans="1:12" ht="15" customHeight="1" x14ac:dyDescent="0.2">
      <c r="A13" s="118">
        <v>8</v>
      </c>
      <c r="B13" s="121" t="s">
        <v>42</v>
      </c>
      <c r="C13" s="129">
        <v>4093</v>
      </c>
      <c r="D13" s="129">
        <v>2621991.2000000002</v>
      </c>
      <c r="E13" s="129">
        <v>3901</v>
      </c>
      <c r="F13" s="129">
        <v>2480724.9300000002</v>
      </c>
      <c r="G13" s="129">
        <v>65</v>
      </c>
      <c r="H13" s="129">
        <v>41244.800000000003</v>
      </c>
      <c r="I13" s="129">
        <v>25</v>
      </c>
      <c r="J13" s="129">
        <v>14503.2</v>
      </c>
      <c r="K13" s="129">
        <v>116</v>
      </c>
      <c r="L13" s="129">
        <v>74880</v>
      </c>
    </row>
    <row r="14" spans="1:12" ht="15.75" customHeight="1" x14ac:dyDescent="0.2">
      <c r="A14" s="118">
        <v>9</v>
      </c>
      <c r="B14" s="121" t="s">
        <v>43</v>
      </c>
      <c r="C14" s="129">
        <v>34</v>
      </c>
      <c r="D14" s="129">
        <v>34246.32</v>
      </c>
      <c r="E14" s="129">
        <v>33</v>
      </c>
      <c r="F14" s="129">
        <v>28174.04</v>
      </c>
      <c r="G14" s="129">
        <v>1</v>
      </c>
      <c r="H14" s="129">
        <v>640</v>
      </c>
      <c r="I14" s="129">
        <v>1</v>
      </c>
      <c r="J14" s="129">
        <v>640</v>
      </c>
      <c r="K14" s="129"/>
      <c r="L14" s="129"/>
    </row>
    <row r="15" spans="1:12" ht="106.5" customHeight="1" x14ac:dyDescent="0.2">
      <c r="A15" s="118">
        <v>10</v>
      </c>
      <c r="B15" s="121" t="s">
        <v>120</v>
      </c>
      <c r="C15" s="129">
        <v>5125</v>
      </c>
      <c r="D15" s="129">
        <v>2290311.2000000002</v>
      </c>
      <c r="E15" s="129">
        <v>4172</v>
      </c>
      <c r="F15" s="129">
        <v>1937960.5</v>
      </c>
      <c r="G15" s="129">
        <v>126</v>
      </c>
      <c r="H15" s="129">
        <v>74072.320000000007</v>
      </c>
      <c r="I15" s="129">
        <v>146</v>
      </c>
      <c r="J15" s="129">
        <v>48160</v>
      </c>
      <c r="K15" s="129">
        <v>765</v>
      </c>
      <c r="L15" s="129">
        <v>284320</v>
      </c>
    </row>
    <row r="16" spans="1:12" ht="21" customHeight="1" x14ac:dyDescent="0.2">
      <c r="A16" s="118">
        <v>11</v>
      </c>
      <c r="B16" s="122" t="s">
        <v>118</v>
      </c>
      <c r="C16" s="129">
        <v>1345</v>
      </c>
      <c r="D16" s="129">
        <v>1076320</v>
      </c>
      <c r="E16" s="129">
        <v>1186</v>
      </c>
      <c r="F16" s="129">
        <v>924755.2</v>
      </c>
      <c r="G16" s="129">
        <v>69</v>
      </c>
      <c r="H16" s="129">
        <v>53812.6</v>
      </c>
      <c r="I16" s="129">
        <v>3</v>
      </c>
      <c r="J16" s="129">
        <v>960</v>
      </c>
      <c r="K16" s="129">
        <v>83</v>
      </c>
      <c r="L16" s="129">
        <v>66400</v>
      </c>
    </row>
    <row r="17" spans="1:12" ht="21" customHeight="1" x14ac:dyDescent="0.2">
      <c r="A17" s="118">
        <v>12</v>
      </c>
      <c r="B17" s="122" t="s">
        <v>119</v>
      </c>
      <c r="C17" s="129">
        <v>3780</v>
      </c>
      <c r="D17" s="129">
        <v>1213991.2</v>
      </c>
      <c r="E17" s="129">
        <v>2986</v>
      </c>
      <c r="F17" s="129">
        <v>1013205.3</v>
      </c>
      <c r="G17" s="129">
        <v>57</v>
      </c>
      <c r="H17" s="129">
        <v>20259.72</v>
      </c>
      <c r="I17" s="129">
        <v>143</v>
      </c>
      <c r="J17" s="129">
        <v>47200</v>
      </c>
      <c r="K17" s="129">
        <v>682</v>
      </c>
      <c r="L17" s="129">
        <v>217920</v>
      </c>
    </row>
    <row r="18" spans="1:12" ht="33.75" customHeight="1" x14ac:dyDescent="0.2">
      <c r="A18" s="118">
        <v>13</v>
      </c>
      <c r="B18" s="121" t="s">
        <v>122</v>
      </c>
      <c r="C18" s="129">
        <f t="shared" ref="C18:L18" si="1">SUM(C19:C20)</f>
        <v>19</v>
      </c>
      <c r="D18" s="129">
        <f t="shared" si="1"/>
        <v>24640</v>
      </c>
      <c r="E18" s="129">
        <f t="shared" si="1"/>
        <v>17</v>
      </c>
      <c r="F18" s="129">
        <f t="shared" si="1"/>
        <v>18553.61</v>
      </c>
      <c r="G18" s="129">
        <f t="shared" si="1"/>
        <v>0</v>
      </c>
      <c r="H18" s="129">
        <f t="shared" si="1"/>
        <v>0</v>
      </c>
      <c r="I18" s="129">
        <f t="shared" si="1"/>
        <v>1</v>
      </c>
      <c r="J18" s="129">
        <f t="shared" si="1"/>
        <v>1071.8399999999999</v>
      </c>
      <c r="K18" s="129">
        <f t="shared" si="1"/>
        <v>0</v>
      </c>
      <c r="L18" s="129">
        <f t="shared" si="1"/>
        <v>0</v>
      </c>
    </row>
    <row r="19" spans="1:12" ht="14.25" customHeight="1" x14ac:dyDescent="0.2">
      <c r="A19" s="118">
        <v>14</v>
      </c>
      <c r="B19" s="121" t="s">
        <v>1</v>
      </c>
      <c r="C19" s="129">
        <v>6</v>
      </c>
      <c r="D19" s="129">
        <v>3840</v>
      </c>
      <c r="E19" s="129">
        <v>6</v>
      </c>
      <c r="F19" s="129">
        <v>4480</v>
      </c>
      <c r="G19" s="129"/>
      <c r="H19" s="129"/>
      <c r="I19" s="129"/>
      <c r="J19" s="129"/>
      <c r="K19" s="129"/>
      <c r="L19" s="129"/>
    </row>
    <row r="20" spans="1:12" ht="23.25" customHeight="1" x14ac:dyDescent="0.2">
      <c r="A20" s="118">
        <v>15</v>
      </c>
      <c r="B20" s="121" t="s">
        <v>2</v>
      </c>
      <c r="C20" s="129">
        <v>13</v>
      </c>
      <c r="D20" s="129">
        <v>20800</v>
      </c>
      <c r="E20" s="129">
        <v>11</v>
      </c>
      <c r="F20" s="129">
        <v>14073.61</v>
      </c>
      <c r="G20" s="129"/>
      <c r="H20" s="129"/>
      <c r="I20" s="129">
        <v>1</v>
      </c>
      <c r="J20" s="129">
        <v>1071.8399999999999</v>
      </c>
      <c r="K20" s="129"/>
      <c r="L20" s="129"/>
    </row>
    <row r="21" spans="1:12" ht="46.5" customHeight="1" x14ac:dyDescent="0.2">
      <c r="A21" s="118">
        <v>16</v>
      </c>
      <c r="B21" s="121" t="s">
        <v>121</v>
      </c>
      <c r="C21" s="129">
        <v>12</v>
      </c>
      <c r="D21" s="129">
        <v>7552</v>
      </c>
      <c r="E21" s="129">
        <v>12</v>
      </c>
      <c r="F21" s="129">
        <v>10183.719999999999</v>
      </c>
      <c r="G21" s="129"/>
      <c r="H21" s="129"/>
      <c r="I21" s="129"/>
      <c r="J21" s="129"/>
      <c r="K21" s="129"/>
      <c r="L21" s="129"/>
    </row>
    <row r="22" spans="1:12" ht="31.5" customHeight="1" x14ac:dyDescent="0.2">
      <c r="A22" s="118">
        <v>17</v>
      </c>
      <c r="B22" s="121" t="s">
        <v>123</v>
      </c>
      <c r="C22" s="129"/>
      <c r="D22" s="129"/>
      <c r="E22" s="129"/>
      <c r="F22" s="129"/>
      <c r="G22" s="129"/>
      <c r="H22" s="129"/>
      <c r="I22" s="129"/>
      <c r="J22" s="129"/>
      <c r="K22" s="129"/>
      <c r="L22" s="129"/>
    </row>
    <row r="23" spans="1:12" ht="20.25" customHeight="1" x14ac:dyDescent="0.2">
      <c r="A23" s="118">
        <v>18</v>
      </c>
      <c r="B23" s="122" t="s">
        <v>118</v>
      </c>
      <c r="C23" s="129"/>
      <c r="D23" s="129"/>
      <c r="E23" s="129"/>
      <c r="F23" s="129"/>
      <c r="G23" s="129"/>
      <c r="H23" s="129"/>
      <c r="I23" s="129"/>
      <c r="J23" s="129"/>
      <c r="K23" s="129"/>
      <c r="L23" s="129"/>
    </row>
    <row r="24" spans="1:12" ht="20.25" customHeight="1" x14ac:dyDescent="0.2">
      <c r="A24" s="118">
        <v>19</v>
      </c>
      <c r="B24" s="122" t="s">
        <v>119</v>
      </c>
      <c r="C24" s="129"/>
      <c r="D24" s="129"/>
      <c r="E24" s="129"/>
      <c r="F24" s="129"/>
      <c r="G24" s="129"/>
      <c r="H24" s="129"/>
      <c r="I24" s="129"/>
      <c r="J24" s="129"/>
      <c r="K24" s="129"/>
      <c r="L24" s="129"/>
    </row>
    <row r="25" spans="1:12" ht="15" x14ac:dyDescent="0.2">
      <c r="A25" s="118">
        <v>20</v>
      </c>
      <c r="B25" s="120" t="s">
        <v>124</v>
      </c>
      <c r="C25" s="128">
        <f t="shared" ref="C25:L25" si="2">SUM(C26:C33)</f>
        <v>0</v>
      </c>
      <c r="D25" s="128">
        <f t="shared" si="2"/>
        <v>0</v>
      </c>
      <c r="E25" s="128">
        <f t="shared" si="2"/>
        <v>0</v>
      </c>
      <c r="F25" s="128">
        <f t="shared" si="2"/>
        <v>0</v>
      </c>
      <c r="G25" s="128">
        <f t="shared" si="2"/>
        <v>0</v>
      </c>
      <c r="H25" s="128">
        <f t="shared" si="2"/>
        <v>0</v>
      </c>
      <c r="I25" s="128">
        <f t="shared" si="2"/>
        <v>0</v>
      </c>
      <c r="J25" s="128">
        <f t="shared" si="2"/>
        <v>0</v>
      </c>
      <c r="K25" s="128">
        <f t="shared" si="2"/>
        <v>0</v>
      </c>
      <c r="L25" s="128">
        <f t="shared" si="2"/>
        <v>0</v>
      </c>
    </row>
    <row r="26" spans="1:12" ht="15.75" customHeight="1" x14ac:dyDescent="0.2">
      <c r="A26" s="118">
        <v>21</v>
      </c>
      <c r="B26" s="121" t="s">
        <v>5</v>
      </c>
      <c r="C26" s="129"/>
      <c r="D26" s="129"/>
      <c r="E26" s="129"/>
      <c r="F26" s="129"/>
      <c r="G26" s="129"/>
      <c r="H26" s="129"/>
      <c r="I26" s="129"/>
      <c r="J26" s="129"/>
      <c r="K26" s="129"/>
      <c r="L26" s="129"/>
    </row>
    <row r="27" spans="1:12" ht="15" x14ac:dyDescent="0.2">
      <c r="A27" s="118">
        <v>22</v>
      </c>
      <c r="B27" s="121" t="s">
        <v>1</v>
      </c>
      <c r="C27" s="129"/>
      <c r="D27" s="129"/>
      <c r="E27" s="129"/>
      <c r="F27" s="129"/>
      <c r="G27" s="129"/>
      <c r="H27" s="129"/>
      <c r="I27" s="129"/>
      <c r="J27" s="129"/>
      <c r="K27" s="129"/>
      <c r="L27" s="129"/>
    </row>
    <row r="28" spans="1:12" ht="75" x14ac:dyDescent="0.2">
      <c r="A28" s="118">
        <v>23</v>
      </c>
      <c r="B28" s="121" t="s">
        <v>125</v>
      </c>
      <c r="C28" s="129"/>
      <c r="D28" s="129"/>
      <c r="E28" s="129"/>
      <c r="F28" s="129"/>
      <c r="G28" s="129"/>
      <c r="H28" s="129"/>
      <c r="I28" s="129"/>
      <c r="J28" s="129"/>
      <c r="K28" s="129"/>
      <c r="L28" s="129"/>
    </row>
    <row r="29" spans="1:12" ht="45" x14ac:dyDescent="0.2">
      <c r="A29" s="118">
        <v>24</v>
      </c>
      <c r="B29" s="121" t="s">
        <v>126</v>
      </c>
      <c r="C29" s="129"/>
      <c r="D29" s="129"/>
      <c r="E29" s="129"/>
      <c r="F29" s="129"/>
      <c r="G29" s="129"/>
      <c r="H29" s="129"/>
      <c r="I29" s="129"/>
      <c r="J29" s="129"/>
      <c r="K29" s="129"/>
      <c r="L29" s="129"/>
    </row>
    <row r="30" spans="1:12" ht="30" x14ac:dyDescent="0.2">
      <c r="A30" s="118">
        <v>25</v>
      </c>
      <c r="B30" s="121" t="s">
        <v>127</v>
      </c>
      <c r="C30" s="129"/>
      <c r="D30" s="129"/>
      <c r="E30" s="129"/>
      <c r="F30" s="129"/>
      <c r="G30" s="129"/>
      <c r="H30" s="129"/>
      <c r="I30" s="129"/>
      <c r="J30" s="129"/>
      <c r="K30" s="129"/>
      <c r="L30" s="129"/>
    </row>
    <row r="31" spans="1:12" ht="30" x14ac:dyDescent="0.2">
      <c r="A31" s="118">
        <v>26</v>
      </c>
      <c r="B31" s="121" t="s">
        <v>28</v>
      </c>
      <c r="C31" s="129"/>
      <c r="D31" s="129"/>
      <c r="E31" s="129"/>
      <c r="F31" s="129"/>
      <c r="G31" s="129"/>
      <c r="H31" s="129"/>
      <c r="I31" s="129"/>
      <c r="J31" s="129"/>
      <c r="K31" s="129"/>
      <c r="L31" s="129"/>
    </row>
    <row r="32" spans="1:12" ht="15" x14ac:dyDescent="0.2">
      <c r="A32" s="118">
        <v>27</v>
      </c>
      <c r="B32" s="121" t="s">
        <v>29</v>
      </c>
      <c r="C32" s="129"/>
      <c r="D32" s="129"/>
      <c r="E32" s="129"/>
      <c r="F32" s="129"/>
      <c r="G32" s="129"/>
      <c r="H32" s="129"/>
      <c r="I32" s="129"/>
      <c r="J32" s="129"/>
      <c r="K32" s="129"/>
      <c r="L32" s="129"/>
    </row>
    <row r="33" spans="1:12" ht="105" x14ac:dyDescent="0.2">
      <c r="A33" s="118">
        <v>28</v>
      </c>
      <c r="B33" s="121" t="s">
        <v>128</v>
      </c>
      <c r="C33" s="129"/>
      <c r="D33" s="129"/>
      <c r="E33" s="129"/>
      <c r="F33" s="129"/>
      <c r="G33" s="129"/>
      <c r="H33" s="129"/>
      <c r="I33" s="129"/>
      <c r="J33" s="129"/>
      <c r="K33" s="129"/>
      <c r="L33" s="129"/>
    </row>
    <row r="34" spans="1:12" ht="31.5" customHeight="1" x14ac:dyDescent="0.2">
      <c r="A34" s="118">
        <v>29</v>
      </c>
      <c r="B34" s="120" t="s">
        <v>147</v>
      </c>
      <c r="C34" s="128">
        <f t="shared" ref="C34:L34" si="3">SUM(C35,C42,C43,C44)</f>
        <v>1435</v>
      </c>
      <c r="D34" s="128">
        <f t="shared" si="3"/>
        <v>1028721.35</v>
      </c>
      <c r="E34" s="128">
        <f t="shared" si="3"/>
        <v>850</v>
      </c>
      <c r="F34" s="128">
        <f t="shared" si="3"/>
        <v>636248.36</v>
      </c>
      <c r="G34" s="128">
        <f t="shared" si="3"/>
        <v>28</v>
      </c>
      <c r="H34" s="128">
        <f t="shared" si="3"/>
        <v>22556.01</v>
      </c>
      <c r="I34" s="128">
        <f t="shared" si="3"/>
        <v>13</v>
      </c>
      <c r="J34" s="128">
        <f t="shared" si="3"/>
        <v>17013.599999999999</v>
      </c>
      <c r="K34" s="128">
        <f t="shared" si="3"/>
        <v>552</v>
      </c>
      <c r="L34" s="128">
        <f t="shared" si="3"/>
        <v>387040</v>
      </c>
    </row>
    <row r="35" spans="1:12" ht="24" customHeight="1" x14ac:dyDescent="0.2">
      <c r="A35" s="118">
        <v>30</v>
      </c>
      <c r="B35" s="121" t="s">
        <v>131</v>
      </c>
      <c r="C35" s="129">
        <f t="shared" ref="C35:L35" si="4">SUM(C36,C39)</f>
        <v>1422</v>
      </c>
      <c r="D35" s="129">
        <f t="shared" si="4"/>
        <v>1022257.35</v>
      </c>
      <c r="E35" s="129">
        <f t="shared" si="4"/>
        <v>838</v>
      </c>
      <c r="F35" s="129">
        <f t="shared" si="4"/>
        <v>631172.76</v>
      </c>
      <c r="G35" s="129">
        <f t="shared" si="4"/>
        <v>28</v>
      </c>
      <c r="H35" s="129">
        <f t="shared" si="4"/>
        <v>22556.01</v>
      </c>
      <c r="I35" s="129">
        <f t="shared" si="4"/>
        <v>13</v>
      </c>
      <c r="J35" s="129">
        <f t="shared" si="4"/>
        <v>17013.599999999999</v>
      </c>
      <c r="K35" s="129">
        <f t="shared" si="4"/>
        <v>551</v>
      </c>
      <c r="L35" s="129">
        <f t="shared" si="4"/>
        <v>386560</v>
      </c>
    </row>
    <row r="36" spans="1:12" ht="19.5" customHeight="1" x14ac:dyDescent="0.2">
      <c r="A36" s="118">
        <v>31</v>
      </c>
      <c r="B36" s="121" t="s">
        <v>132</v>
      </c>
      <c r="C36" s="129">
        <v>80</v>
      </c>
      <c r="D36" s="129">
        <v>74417.350000000006</v>
      </c>
      <c r="E36" s="129">
        <v>28</v>
      </c>
      <c r="F36" s="129">
        <v>26186.35</v>
      </c>
      <c r="G36" s="129">
        <v>3</v>
      </c>
      <c r="H36" s="129">
        <v>1831</v>
      </c>
      <c r="I36" s="129">
        <v>2</v>
      </c>
      <c r="J36" s="129">
        <v>2240</v>
      </c>
      <c r="K36" s="129">
        <v>48</v>
      </c>
      <c r="L36" s="129">
        <v>44160</v>
      </c>
    </row>
    <row r="37" spans="1:12" ht="16.5" customHeight="1" x14ac:dyDescent="0.2">
      <c r="A37" s="118">
        <v>32</v>
      </c>
      <c r="B37" s="122" t="s">
        <v>133</v>
      </c>
      <c r="C37" s="129">
        <v>23</v>
      </c>
      <c r="D37" s="129">
        <v>36800</v>
      </c>
      <c r="E37" s="129">
        <v>8</v>
      </c>
      <c r="F37" s="129">
        <v>12480</v>
      </c>
      <c r="G37" s="129">
        <v>1</v>
      </c>
      <c r="H37" s="129">
        <v>640</v>
      </c>
      <c r="I37" s="129"/>
      <c r="J37" s="129"/>
      <c r="K37" s="129">
        <v>14</v>
      </c>
      <c r="L37" s="129">
        <v>22400</v>
      </c>
    </row>
    <row r="38" spans="1:12" ht="16.5" customHeight="1" x14ac:dyDescent="0.2">
      <c r="A38" s="118">
        <v>33</v>
      </c>
      <c r="B38" s="122" t="s">
        <v>116</v>
      </c>
      <c r="C38" s="129">
        <v>57</v>
      </c>
      <c r="D38" s="129">
        <v>37617.35</v>
      </c>
      <c r="E38" s="129">
        <v>20</v>
      </c>
      <c r="F38" s="129">
        <v>13706.35</v>
      </c>
      <c r="G38" s="129">
        <v>2</v>
      </c>
      <c r="H38" s="129">
        <v>1191</v>
      </c>
      <c r="I38" s="129">
        <v>2</v>
      </c>
      <c r="J38" s="129">
        <v>2240</v>
      </c>
      <c r="K38" s="129">
        <v>34</v>
      </c>
      <c r="L38" s="129">
        <v>21760</v>
      </c>
    </row>
    <row r="39" spans="1:12" ht="21" customHeight="1" x14ac:dyDescent="0.2">
      <c r="A39" s="118">
        <v>34</v>
      </c>
      <c r="B39" s="121" t="s">
        <v>134</v>
      </c>
      <c r="C39" s="129">
        <v>1342</v>
      </c>
      <c r="D39" s="129">
        <v>947840</v>
      </c>
      <c r="E39" s="129">
        <v>810</v>
      </c>
      <c r="F39" s="129">
        <v>604986.41</v>
      </c>
      <c r="G39" s="129">
        <v>25</v>
      </c>
      <c r="H39" s="129">
        <v>20725.009999999998</v>
      </c>
      <c r="I39" s="129">
        <v>11</v>
      </c>
      <c r="J39" s="129">
        <v>14773.6</v>
      </c>
      <c r="K39" s="129">
        <v>503</v>
      </c>
      <c r="L39" s="129">
        <v>342400</v>
      </c>
    </row>
    <row r="40" spans="1:12" ht="30" customHeight="1" x14ac:dyDescent="0.2">
      <c r="A40" s="118">
        <v>35</v>
      </c>
      <c r="B40" s="122" t="s">
        <v>135</v>
      </c>
      <c r="C40" s="129">
        <v>88</v>
      </c>
      <c r="D40" s="129">
        <v>140800</v>
      </c>
      <c r="E40" s="129">
        <v>52</v>
      </c>
      <c r="F40" s="129">
        <v>93079.4</v>
      </c>
      <c r="G40" s="129">
        <v>3</v>
      </c>
      <c r="H40" s="129">
        <v>8084</v>
      </c>
      <c r="I40" s="129">
        <v>8</v>
      </c>
      <c r="J40" s="129">
        <v>12302.4</v>
      </c>
      <c r="K40" s="129">
        <v>18</v>
      </c>
      <c r="L40" s="129">
        <v>28800</v>
      </c>
    </row>
    <row r="41" spans="1:12" ht="21" customHeight="1" x14ac:dyDescent="0.2">
      <c r="A41" s="118">
        <v>36</v>
      </c>
      <c r="B41" s="122" t="s">
        <v>119</v>
      </c>
      <c r="C41" s="129">
        <v>1254</v>
      </c>
      <c r="D41" s="129">
        <v>807040</v>
      </c>
      <c r="E41" s="129">
        <v>758</v>
      </c>
      <c r="F41" s="129">
        <v>511907.01</v>
      </c>
      <c r="G41" s="129">
        <v>22</v>
      </c>
      <c r="H41" s="129">
        <v>12641.01</v>
      </c>
      <c r="I41" s="129">
        <v>3</v>
      </c>
      <c r="J41" s="129">
        <v>2471.1999999999998</v>
      </c>
      <c r="K41" s="129">
        <v>485</v>
      </c>
      <c r="L41" s="129">
        <v>313600</v>
      </c>
    </row>
    <row r="42" spans="1:12" ht="45" customHeight="1" x14ac:dyDescent="0.2">
      <c r="A42" s="118">
        <v>37</v>
      </c>
      <c r="B42" s="121" t="s">
        <v>136</v>
      </c>
      <c r="C42" s="129">
        <v>1</v>
      </c>
      <c r="D42" s="129">
        <v>704</v>
      </c>
      <c r="E42" s="129">
        <v>1</v>
      </c>
      <c r="F42" s="129">
        <v>640</v>
      </c>
      <c r="G42" s="129"/>
      <c r="H42" s="129"/>
      <c r="I42" s="129"/>
      <c r="J42" s="129"/>
      <c r="K42" s="129"/>
      <c r="L42" s="129"/>
    </row>
    <row r="43" spans="1:12" ht="30" customHeight="1" x14ac:dyDescent="0.2">
      <c r="A43" s="118">
        <v>38</v>
      </c>
      <c r="B43" s="123" t="s">
        <v>30</v>
      </c>
      <c r="C43" s="129"/>
      <c r="D43" s="129"/>
      <c r="E43" s="129"/>
      <c r="F43" s="129"/>
      <c r="G43" s="129"/>
      <c r="H43" s="129"/>
      <c r="I43" s="129"/>
      <c r="J43" s="129"/>
      <c r="K43" s="129"/>
      <c r="L43" s="129"/>
    </row>
    <row r="44" spans="1:12" ht="51" customHeight="1" x14ac:dyDescent="0.2">
      <c r="A44" s="118">
        <v>39</v>
      </c>
      <c r="B44" s="121" t="s">
        <v>137</v>
      </c>
      <c r="C44" s="129">
        <v>12</v>
      </c>
      <c r="D44" s="129">
        <v>5760</v>
      </c>
      <c r="E44" s="129">
        <v>11</v>
      </c>
      <c r="F44" s="129">
        <v>4435.6000000000004</v>
      </c>
      <c r="G44" s="129"/>
      <c r="H44" s="129"/>
      <c r="I44" s="129"/>
      <c r="J44" s="129"/>
      <c r="K44" s="129">
        <v>1</v>
      </c>
      <c r="L44" s="129">
        <v>480</v>
      </c>
    </row>
    <row r="45" spans="1:12" ht="21.75" customHeight="1" x14ac:dyDescent="0.2">
      <c r="A45" s="118">
        <v>40</v>
      </c>
      <c r="B45" s="120" t="s">
        <v>138</v>
      </c>
      <c r="C45" s="128">
        <f t="shared" ref="C45:L45" si="5">SUM(C46:C51)</f>
        <v>979</v>
      </c>
      <c r="D45" s="128">
        <f t="shared" si="5"/>
        <v>25998.399999999998</v>
      </c>
      <c r="E45" s="128">
        <f t="shared" si="5"/>
        <v>977</v>
      </c>
      <c r="F45" s="128">
        <f t="shared" si="5"/>
        <v>26882.449999999997</v>
      </c>
      <c r="G45" s="128">
        <f t="shared" si="5"/>
        <v>1</v>
      </c>
      <c r="H45" s="128">
        <f t="shared" si="5"/>
        <v>48</v>
      </c>
      <c r="I45" s="128">
        <f t="shared" si="5"/>
        <v>2</v>
      </c>
      <c r="J45" s="128">
        <f t="shared" si="5"/>
        <v>640</v>
      </c>
      <c r="K45" s="128">
        <f t="shared" si="5"/>
        <v>2</v>
      </c>
      <c r="L45" s="128">
        <f t="shared" si="5"/>
        <v>96</v>
      </c>
    </row>
    <row r="46" spans="1:12" ht="18.75" customHeight="1" x14ac:dyDescent="0.2">
      <c r="A46" s="118">
        <v>41</v>
      </c>
      <c r="B46" s="121" t="s">
        <v>20</v>
      </c>
      <c r="C46" s="129">
        <v>547</v>
      </c>
      <c r="D46" s="129">
        <v>5788.8</v>
      </c>
      <c r="E46" s="129">
        <v>548</v>
      </c>
      <c r="F46" s="129">
        <v>6040.45</v>
      </c>
      <c r="G46" s="129"/>
      <c r="H46" s="129"/>
      <c r="I46" s="129"/>
      <c r="J46" s="129"/>
      <c r="K46" s="129"/>
      <c r="L46" s="129"/>
    </row>
    <row r="47" spans="1:12" ht="21" customHeight="1" x14ac:dyDescent="0.2">
      <c r="A47" s="118">
        <v>42</v>
      </c>
      <c r="B47" s="121" t="s">
        <v>21</v>
      </c>
      <c r="C47" s="129">
        <v>317</v>
      </c>
      <c r="D47" s="129">
        <v>15216</v>
      </c>
      <c r="E47" s="129">
        <v>315</v>
      </c>
      <c r="F47" s="129">
        <v>15285.58</v>
      </c>
      <c r="G47" s="129">
        <v>1</v>
      </c>
      <c r="H47" s="129">
        <v>48</v>
      </c>
      <c r="I47" s="129"/>
      <c r="J47" s="129"/>
      <c r="K47" s="129">
        <v>1</v>
      </c>
      <c r="L47" s="129">
        <v>48</v>
      </c>
    </row>
    <row r="48" spans="1:12" ht="21" customHeight="1" x14ac:dyDescent="0.2">
      <c r="A48" s="118">
        <v>43</v>
      </c>
      <c r="B48" s="121" t="s">
        <v>22</v>
      </c>
      <c r="C48" s="129">
        <v>10</v>
      </c>
      <c r="D48" s="129">
        <v>160</v>
      </c>
      <c r="E48" s="129">
        <v>10</v>
      </c>
      <c r="F48" s="129">
        <v>448</v>
      </c>
      <c r="G48" s="129"/>
      <c r="H48" s="129"/>
      <c r="I48" s="129"/>
      <c r="J48" s="129"/>
      <c r="K48" s="129"/>
      <c r="L48" s="129"/>
    </row>
    <row r="49" spans="1:12" ht="27" customHeight="1" x14ac:dyDescent="0.2">
      <c r="A49" s="118">
        <v>44</v>
      </c>
      <c r="B49" s="121" t="s">
        <v>23</v>
      </c>
      <c r="C49" s="129">
        <v>73</v>
      </c>
      <c r="D49" s="129">
        <v>3504</v>
      </c>
      <c r="E49" s="129">
        <v>72</v>
      </c>
      <c r="F49" s="129">
        <v>3486.02</v>
      </c>
      <c r="G49" s="129"/>
      <c r="H49" s="129"/>
      <c r="I49" s="129">
        <v>1</v>
      </c>
      <c r="J49" s="129">
        <v>320</v>
      </c>
      <c r="K49" s="129">
        <v>1</v>
      </c>
      <c r="L49" s="129">
        <v>48</v>
      </c>
    </row>
    <row r="50" spans="1:12" ht="76.5" customHeight="1" x14ac:dyDescent="0.2">
      <c r="A50" s="118">
        <v>45</v>
      </c>
      <c r="B50" s="121" t="s">
        <v>139</v>
      </c>
      <c r="C50" s="129">
        <v>4</v>
      </c>
      <c r="D50" s="129">
        <v>225.6</v>
      </c>
      <c r="E50" s="129">
        <v>4</v>
      </c>
      <c r="F50" s="129">
        <v>225.6</v>
      </c>
      <c r="G50" s="129"/>
      <c r="H50" s="129"/>
      <c r="I50" s="129"/>
      <c r="J50" s="129"/>
      <c r="K50" s="129"/>
      <c r="L50" s="129"/>
    </row>
    <row r="51" spans="1:12" ht="24" customHeight="1" x14ac:dyDescent="0.2">
      <c r="A51" s="118">
        <v>46</v>
      </c>
      <c r="B51" s="121" t="s">
        <v>140</v>
      </c>
      <c r="C51" s="129">
        <v>28</v>
      </c>
      <c r="D51" s="129">
        <v>1104</v>
      </c>
      <c r="E51" s="129">
        <v>28</v>
      </c>
      <c r="F51" s="129">
        <v>1396.8</v>
      </c>
      <c r="G51" s="129"/>
      <c r="H51" s="129"/>
      <c r="I51" s="129">
        <v>1</v>
      </c>
      <c r="J51" s="129">
        <v>320</v>
      </c>
      <c r="K51" s="129"/>
      <c r="L51" s="129"/>
    </row>
    <row r="52" spans="1:12" ht="28.5" customHeight="1" x14ac:dyDescent="0.2">
      <c r="A52" s="118">
        <v>47</v>
      </c>
      <c r="B52" s="120" t="s">
        <v>130</v>
      </c>
      <c r="C52" s="128">
        <v>9898</v>
      </c>
      <c r="D52" s="128">
        <v>3167088</v>
      </c>
      <c r="E52" s="128">
        <v>4561</v>
      </c>
      <c r="F52" s="128">
        <v>1462688.16</v>
      </c>
      <c r="G52" s="128"/>
      <c r="H52" s="128"/>
      <c r="I52" s="128">
        <v>9835</v>
      </c>
      <c r="J52" s="128">
        <v>3154182.6</v>
      </c>
      <c r="K52" s="129">
        <v>63</v>
      </c>
      <c r="L52" s="128">
        <v>28480</v>
      </c>
    </row>
    <row r="53" spans="1:12" ht="15" x14ac:dyDescent="0.2">
      <c r="A53" s="118">
        <v>48</v>
      </c>
      <c r="B53" s="119" t="s">
        <v>129</v>
      </c>
      <c r="C53" s="128">
        <f t="shared" ref="C53:L53" si="6">SUM(C6,C25,C34,C45,C52)</f>
        <v>38019</v>
      </c>
      <c r="D53" s="128">
        <f t="shared" si="6"/>
        <v>28729882.939999998</v>
      </c>
      <c r="E53" s="128">
        <f t="shared" si="6"/>
        <v>26447</v>
      </c>
      <c r="F53" s="128">
        <f t="shared" si="6"/>
        <v>23462382.769999996</v>
      </c>
      <c r="G53" s="128">
        <f t="shared" si="6"/>
        <v>532</v>
      </c>
      <c r="H53" s="128">
        <f t="shared" si="6"/>
        <v>558566.18999999994</v>
      </c>
      <c r="I53" s="128">
        <f t="shared" si="6"/>
        <v>11076</v>
      </c>
      <c r="J53" s="128">
        <f t="shared" si="6"/>
        <v>3990654.89</v>
      </c>
      <c r="K53" s="128">
        <f t="shared" si="6"/>
        <v>5073</v>
      </c>
      <c r="L53" s="128">
        <f t="shared" si="6"/>
        <v>3706083.8099999996</v>
      </c>
    </row>
    <row r="54" spans="1:12" x14ac:dyDescent="0.2">
      <c r="C54" s="74"/>
      <c r="D54" s="80"/>
      <c r="E54" s="80"/>
      <c r="F54" s="80"/>
      <c r="G54" s="74"/>
      <c r="H54" s="74"/>
      <c r="I54" s="74"/>
      <c r="J54" s="74"/>
      <c r="K54" s="74"/>
      <c r="L54" s="74"/>
    </row>
    <row r="55" spans="1:12" ht="12.75" x14ac:dyDescent="0.2">
      <c r="B55" s="78" t="s">
        <v>84</v>
      </c>
      <c r="C55" s="74"/>
      <c r="D55" s="80"/>
      <c r="E55" s="80"/>
      <c r="F55" s="80"/>
      <c r="G55" s="74"/>
      <c r="H55" s="74"/>
      <c r="I55" s="74"/>
      <c r="J55" s="74"/>
      <c r="K55" s="74"/>
      <c r="L55" s="74"/>
    </row>
    <row r="56" spans="1:12" ht="12.75" x14ac:dyDescent="0.2">
      <c r="B56" s="78" t="s">
        <v>85</v>
      </c>
      <c r="C56" s="74"/>
      <c r="D56" s="80"/>
      <c r="E56" s="80"/>
      <c r="F56" s="80"/>
      <c r="G56" s="74"/>
      <c r="H56" s="74"/>
      <c r="I56" s="74"/>
      <c r="J56" s="74"/>
      <c r="K56" s="74"/>
      <c r="L56" s="74"/>
    </row>
    <row r="57" spans="1:12" ht="12.75" x14ac:dyDescent="0.2">
      <c r="B57" s="78" t="s">
        <v>88</v>
      </c>
    </row>
    <row r="58" spans="1:12" x14ac:dyDescent="0.2">
      <c r="B58" s="71" t="s">
        <v>89</v>
      </c>
    </row>
  </sheetData>
  <mergeCells count="17">
    <mergeCell ref="D2:D4"/>
    <mergeCell ref="G2:H2"/>
    <mergeCell ref="B1:C1"/>
    <mergeCell ref="A2:A4"/>
    <mergeCell ref="B2:B4"/>
    <mergeCell ref="E3:E4"/>
    <mergeCell ref="F3:F4"/>
    <mergeCell ref="E2:F2"/>
    <mergeCell ref="C2:C4"/>
    <mergeCell ref="G3:G4"/>
    <mergeCell ref="H3:H4"/>
    <mergeCell ref="K3:K4"/>
    <mergeCell ref="L3:L4"/>
    <mergeCell ref="K2:L2"/>
    <mergeCell ref="I2:J2"/>
    <mergeCell ref="I3:I4"/>
    <mergeCell ref="J3:J4"/>
  </mergeCells>
  <phoneticPr fontId="0" type="noConversion"/>
  <pageMargins left="0.27559055118110237" right="0.19685039370078741" top="0.19685039370078741" bottom="0.62992125984251968" header="0.15748031496062992" footer="0.31496062992125984"/>
  <pageSetup paperSize="9" scale="60" firstPageNumber="2" fitToWidth="2" fitToHeight="2" orientation="landscape" useFirstPageNumber="1" r:id="rId1"/>
  <headerFooter>
    <oddFooter>&amp;R&amp;P&amp;C&amp;CФорма № Зведений- 10 (судовий збір), Підрозділ: ТУ ДСА України в Хмельницькій областi,_x000D_
 Початок періоду: 01.01.2017, Кінець періоду: 31.12.2017&amp;LCB150C8B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4"/>
  <sheetViews>
    <sheetView topLeftCell="A28" zoomScaleNormal="100" workbookViewId="0">
      <selection activeCell="E5" sqref="E5:F31"/>
    </sheetView>
  </sheetViews>
  <sheetFormatPr defaultRowHeight="12.75" x14ac:dyDescent="0.2"/>
  <cols>
    <col min="1" max="1" width="4.42578125" customWidth="1"/>
    <col min="2" max="2" width="78.5703125" style="1" customWidth="1"/>
    <col min="3" max="3" width="5.140625" style="1" customWidth="1"/>
    <col min="4" max="4" width="20.42578125" style="1" customWidth="1"/>
    <col min="5" max="5" width="10.5703125" customWidth="1"/>
    <col min="6" max="6" width="17.7109375" customWidth="1"/>
    <col min="7" max="7" width="9.140625" customWidth="1"/>
  </cols>
  <sheetData>
    <row r="1" spans="1:6" s="3" customFormat="1" ht="20.25" customHeight="1" x14ac:dyDescent="0.2">
      <c r="B1" s="144" t="s">
        <v>31</v>
      </c>
      <c r="C1" s="144"/>
      <c r="D1" s="4"/>
    </row>
    <row r="2" spans="1:6" s="3" customFormat="1" ht="7.5" customHeight="1" x14ac:dyDescent="0.2">
      <c r="B2" s="2"/>
      <c r="C2" s="2"/>
      <c r="D2" s="2"/>
    </row>
    <row r="3" spans="1:6" s="3" customFormat="1" ht="25.5" customHeight="1" x14ac:dyDescent="0.2">
      <c r="A3" s="142" t="s">
        <v>0</v>
      </c>
      <c r="B3" s="142" t="s">
        <v>32</v>
      </c>
      <c r="C3" s="142"/>
      <c r="D3" s="142"/>
      <c r="E3" s="143" t="s">
        <v>7</v>
      </c>
      <c r="F3" s="143" t="s">
        <v>25</v>
      </c>
    </row>
    <row r="4" spans="1:6" s="3" customFormat="1" ht="14.25" customHeight="1" x14ac:dyDescent="0.2">
      <c r="A4" s="142"/>
      <c r="B4" s="142"/>
      <c r="C4" s="142"/>
      <c r="D4" s="142"/>
      <c r="E4" s="143"/>
      <c r="F4" s="143"/>
    </row>
    <row r="5" spans="1:6" s="3" customFormat="1" ht="23.25" customHeight="1" x14ac:dyDescent="0.2">
      <c r="A5" s="68">
        <v>1</v>
      </c>
      <c r="B5" s="145" t="s">
        <v>33</v>
      </c>
      <c r="C5" s="145"/>
      <c r="D5" s="145"/>
      <c r="E5" s="127">
        <f>SUM(E6:E31)</f>
        <v>0</v>
      </c>
      <c r="F5" s="127">
        <f>SUM(F6:F31)</f>
        <v>0</v>
      </c>
    </row>
    <row r="6" spans="1:6" s="3" customFormat="1" ht="19.5" customHeight="1" x14ac:dyDescent="0.2">
      <c r="A6" s="68">
        <v>2</v>
      </c>
      <c r="B6" s="139" t="s">
        <v>80</v>
      </c>
      <c r="C6" s="140"/>
      <c r="D6" s="141"/>
      <c r="E6" s="125"/>
      <c r="F6" s="126"/>
    </row>
    <row r="7" spans="1:6" s="3" customFormat="1" ht="21.75" customHeight="1" x14ac:dyDescent="0.2">
      <c r="A7" s="68">
        <v>3</v>
      </c>
      <c r="B7" s="139" t="s">
        <v>78</v>
      </c>
      <c r="C7" s="140"/>
      <c r="D7" s="141"/>
      <c r="E7" s="125"/>
      <c r="F7" s="125"/>
    </row>
    <row r="8" spans="1:6" s="3" customFormat="1" ht="15.75" customHeight="1" x14ac:dyDescent="0.2">
      <c r="A8" s="68">
        <v>4</v>
      </c>
      <c r="B8" s="139" t="s">
        <v>34</v>
      </c>
      <c r="C8" s="140"/>
      <c r="D8" s="141"/>
      <c r="E8" s="125"/>
      <c r="F8" s="125"/>
    </row>
    <row r="9" spans="1:6" s="3" customFormat="1" ht="41.25" customHeight="1" x14ac:dyDescent="0.2">
      <c r="A9" s="68">
        <v>5</v>
      </c>
      <c r="B9" s="139" t="s">
        <v>81</v>
      </c>
      <c r="C9" s="140"/>
      <c r="D9" s="141"/>
      <c r="E9" s="125"/>
      <c r="F9" s="125"/>
    </row>
    <row r="10" spans="1:6" s="3" customFormat="1" ht="27" customHeight="1" x14ac:dyDescent="0.2">
      <c r="A10" s="68">
        <v>6</v>
      </c>
      <c r="B10" s="139" t="s">
        <v>83</v>
      </c>
      <c r="C10" s="140"/>
      <c r="D10" s="141"/>
      <c r="E10" s="125"/>
      <c r="F10" s="125"/>
    </row>
    <row r="11" spans="1:6" s="3" customFormat="1" ht="15.75" customHeight="1" x14ac:dyDescent="0.2">
      <c r="A11" s="68">
        <v>7</v>
      </c>
      <c r="B11" s="75" t="s">
        <v>35</v>
      </c>
      <c r="C11" s="76"/>
      <c r="D11" s="77"/>
      <c r="E11" s="125"/>
      <c r="F11" s="125"/>
    </row>
    <row r="12" spans="1:6" s="3" customFormat="1" ht="16.5" customHeight="1" x14ac:dyDescent="0.2">
      <c r="A12" s="68">
        <v>8</v>
      </c>
      <c r="B12" s="75" t="s">
        <v>36</v>
      </c>
      <c r="C12" s="76"/>
      <c r="D12" s="77"/>
      <c r="E12" s="125"/>
      <c r="F12" s="125"/>
    </row>
    <row r="13" spans="1:6" s="3" customFormat="1" ht="15.75" customHeight="1" x14ac:dyDescent="0.2">
      <c r="A13" s="68">
        <v>9</v>
      </c>
      <c r="B13" s="75" t="s">
        <v>37</v>
      </c>
      <c r="C13" s="76"/>
      <c r="D13" s="77"/>
      <c r="E13" s="125"/>
      <c r="F13" s="125"/>
    </row>
    <row r="14" spans="1:6" s="3" customFormat="1" ht="27" customHeight="1" x14ac:dyDescent="0.2">
      <c r="A14" s="68">
        <v>10</v>
      </c>
      <c r="B14" s="139" t="s">
        <v>82</v>
      </c>
      <c r="C14" s="140"/>
      <c r="D14" s="141"/>
      <c r="E14" s="125"/>
      <c r="F14" s="125"/>
    </row>
    <row r="15" spans="1:6" s="3" customFormat="1" ht="21" customHeight="1" x14ac:dyDescent="0.2">
      <c r="A15" s="68">
        <v>11</v>
      </c>
      <c r="B15" s="75" t="s">
        <v>9</v>
      </c>
      <c r="C15" s="76"/>
      <c r="D15" s="77"/>
      <c r="E15" s="125"/>
      <c r="F15" s="125"/>
    </row>
    <row r="16" spans="1:6" s="3" customFormat="1" ht="19.5" customHeight="1" x14ac:dyDescent="0.2">
      <c r="A16" s="68">
        <v>12</v>
      </c>
      <c r="B16" s="75" t="s">
        <v>38</v>
      </c>
      <c r="C16" s="76"/>
      <c r="D16" s="77"/>
      <c r="E16" s="125"/>
      <c r="F16" s="125"/>
    </row>
    <row r="17" spans="1:6" s="3" customFormat="1" ht="24" customHeight="1" x14ac:dyDescent="0.2">
      <c r="A17" s="68">
        <v>13</v>
      </c>
      <c r="B17" s="138" t="s">
        <v>10</v>
      </c>
      <c r="C17" s="138"/>
      <c r="D17" s="138"/>
      <c r="E17" s="125"/>
      <c r="F17" s="125"/>
    </row>
    <row r="18" spans="1:6" s="3" customFormat="1" ht="37.5" customHeight="1" x14ac:dyDescent="0.2">
      <c r="A18" s="68">
        <v>14</v>
      </c>
      <c r="B18" s="138" t="s">
        <v>11</v>
      </c>
      <c r="C18" s="138"/>
      <c r="D18" s="138"/>
      <c r="E18" s="125"/>
      <c r="F18" s="125"/>
    </row>
    <row r="19" spans="1:6" s="3" customFormat="1" ht="27.75" customHeight="1" x14ac:dyDescent="0.2">
      <c r="A19" s="68">
        <v>15</v>
      </c>
      <c r="B19" s="138" t="s">
        <v>12</v>
      </c>
      <c r="C19" s="138"/>
      <c r="D19" s="138"/>
      <c r="E19" s="125"/>
      <c r="F19" s="125"/>
    </row>
    <row r="20" spans="1:6" s="3" customFormat="1" ht="36" customHeight="1" x14ac:dyDescent="0.2">
      <c r="A20" s="68">
        <v>16</v>
      </c>
      <c r="B20" s="138" t="s">
        <v>13</v>
      </c>
      <c r="C20" s="138"/>
      <c r="D20" s="138"/>
      <c r="E20" s="125"/>
      <c r="F20" s="125"/>
    </row>
    <row r="21" spans="1:6" s="3" customFormat="1" ht="17.25" customHeight="1" x14ac:dyDescent="0.2">
      <c r="A21" s="68">
        <v>17</v>
      </c>
      <c r="B21" s="138" t="s">
        <v>39</v>
      </c>
      <c r="C21" s="138"/>
      <c r="D21" s="138"/>
      <c r="E21" s="125"/>
      <c r="F21" s="125"/>
    </row>
    <row r="22" spans="1:6" s="3" customFormat="1" ht="48.75" customHeight="1" x14ac:dyDescent="0.2">
      <c r="A22" s="68">
        <v>18</v>
      </c>
      <c r="B22" s="138" t="s">
        <v>14</v>
      </c>
      <c r="C22" s="138"/>
      <c r="D22" s="138"/>
      <c r="E22" s="125"/>
      <c r="F22" s="125"/>
    </row>
    <row r="23" spans="1:6" s="3" customFormat="1" ht="40.5" customHeight="1" x14ac:dyDescent="0.2">
      <c r="A23" s="68">
        <v>19</v>
      </c>
      <c r="B23" s="138" t="s">
        <v>15</v>
      </c>
      <c r="C23" s="138"/>
      <c r="D23" s="138"/>
      <c r="E23" s="125"/>
      <c r="F23" s="125"/>
    </row>
    <row r="24" spans="1:6" s="3" customFormat="1" ht="45" customHeight="1" x14ac:dyDescent="0.2">
      <c r="A24" s="68">
        <v>20</v>
      </c>
      <c r="B24" s="138" t="s">
        <v>40</v>
      </c>
      <c r="C24" s="138"/>
      <c r="D24" s="138"/>
      <c r="E24" s="125"/>
      <c r="F24" s="125"/>
    </row>
    <row r="25" spans="1:6" s="3" customFormat="1" ht="48" customHeight="1" x14ac:dyDescent="0.2">
      <c r="A25" s="68">
        <v>21</v>
      </c>
      <c r="B25" s="138" t="s">
        <v>16</v>
      </c>
      <c r="C25" s="138"/>
      <c r="D25" s="138"/>
      <c r="E25" s="125"/>
      <c r="F25" s="125"/>
    </row>
    <row r="26" spans="1:6" s="3" customFormat="1" ht="47.25" customHeight="1" x14ac:dyDescent="0.2">
      <c r="A26" s="68">
        <v>22</v>
      </c>
      <c r="B26" s="138" t="s">
        <v>17</v>
      </c>
      <c r="C26" s="138"/>
      <c r="D26" s="138"/>
      <c r="E26" s="125"/>
      <c r="F26" s="125"/>
    </row>
    <row r="27" spans="1:6" s="3" customFormat="1" ht="36" customHeight="1" x14ac:dyDescent="0.2">
      <c r="A27" s="68">
        <v>23</v>
      </c>
      <c r="B27" s="138" t="s">
        <v>18</v>
      </c>
      <c r="C27" s="138"/>
      <c r="D27" s="138"/>
      <c r="E27" s="125"/>
      <c r="F27" s="125"/>
    </row>
    <row r="28" spans="1:6" s="3" customFormat="1" ht="53.25" customHeight="1" x14ac:dyDescent="0.2">
      <c r="A28" s="68">
        <v>24</v>
      </c>
      <c r="B28" s="138" t="s">
        <v>19</v>
      </c>
      <c r="C28" s="138"/>
      <c r="D28" s="138"/>
      <c r="E28" s="125"/>
      <c r="F28" s="125"/>
    </row>
    <row r="29" spans="1:6" s="3" customFormat="1" ht="26.25" customHeight="1" x14ac:dyDescent="0.2">
      <c r="A29" s="68">
        <v>25</v>
      </c>
      <c r="B29" s="138" t="s">
        <v>24</v>
      </c>
      <c r="C29" s="138"/>
      <c r="D29" s="138"/>
      <c r="E29" s="125"/>
      <c r="F29" s="125"/>
    </row>
    <row r="30" spans="1:6" s="3" customFormat="1" ht="32.25" customHeight="1" x14ac:dyDescent="0.2">
      <c r="A30" s="68">
        <v>26</v>
      </c>
      <c r="B30" s="138" t="s">
        <v>41</v>
      </c>
      <c r="C30" s="138"/>
      <c r="D30" s="138"/>
      <c r="E30" s="125"/>
      <c r="F30" s="125"/>
    </row>
    <row r="31" spans="1:6" s="3" customFormat="1" ht="39" customHeight="1" x14ac:dyDescent="0.2">
      <c r="A31" s="69">
        <v>27</v>
      </c>
      <c r="B31" s="138" t="s">
        <v>75</v>
      </c>
      <c r="C31" s="138"/>
      <c r="D31" s="138"/>
      <c r="E31" s="125"/>
      <c r="F31" s="125"/>
    </row>
    <row r="32" spans="1:6" ht="14.25" customHeight="1" x14ac:dyDescent="0.2"/>
    <row r="33" spans="1:11" ht="15.75" customHeight="1" x14ac:dyDescent="0.25">
      <c r="A33" s="64"/>
      <c r="G33" s="86"/>
      <c r="H33" s="42"/>
      <c r="I33" s="42"/>
      <c r="J33" s="42"/>
      <c r="K33" s="42"/>
    </row>
    <row r="34" spans="1:11" ht="15.75" customHeight="1" x14ac:dyDescent="0.25">
      <c r="A34" s="64"/>
      <c r="G34" s="57"/>
      <c r="H34" s="42"/>
      <c r="I34" s="42"/>
      <c r="J34" s="42"/>
      <c r="K34" s="42"/>
    </row>
    <row r="35" spans="1:11" ht="12.75" customHeight="1" x14ac:dyDescent="0.2">
      <c r="A35" s="55"/>
      <c r="G35" s="85"/>
      <c r="H35" s="43"/>
      <c r="I35" s="43"/>
    </row>
    <row r="36" spans="1:11" ht="14.25" x14ac:dyDescent="0.2">
      <c r="A36" s="56"/>
      <c r="G36" s="45"/>
      <c r="H36" s="45"/>
      <c r="I36" s="45"/>
    </row>
    <row r="37" spans="1:11" ht="14.25" x14ac:dyDescent="0.2">
      <c r="A37" s="56"/>
      <c r="G37" s="45"/>
      <c r="H37" s="45"/>
      <c r="I37" s="45"/>
    </row>
    <row r="38" spans="1:11" ht="15" customHeight="1" x14ac:dyDescent="0.2">
      <c r="A38" s="56"/>
      <c r="G38" s="45"/>
      <c r="H38" s="45"/>
      <c r="I38" s="45"/>
    </row>
    <row r="39" spans="1:11" ht="15.75" customHeight="1" x14ac:dyDescent="0.25">
      <c r="A39" s="57"/>
      <c r="G39" s="46"/>
      <c r="H39" s="47"/>
      <c r="I39" s="48"/>
      <c r="J39" s="48"/>
      <c r="K39" s="49"/>
    </row>
    <row r="40" spans="1:11" ht="15" customHeight="1" x14ac:dyDescent="0.2">
      <c r="A40" s="58"/>
      <c r="G40" s="45"/>
      <c r="H40" s="50"/>
      <c r="I40" s="50"/>
      <c r="J40" s="48"/>
      <c r="K40" s="49"/>
    </row>
    <row r="41" spans="1:11" x14ac:dyDescent="0.2">
      <c r="A41" s="58"/>
      <c r="D41" s="88"/>
      <c r="E41" s="59"/>
      <c r="F41" s="59"/>
      <c r="G41" s="53"/>
      <c r="H41" s="53"/>
      <c r="I41" s="53"/>
      <c r="J41" s="53"/>
      <c r="K41" s="53"/>
    </row>
    <row r="42" spans="1:11" ht="15" customHeight="1" x14ac:dyDescent="0.25">
      <c r="A42" s="60"/>
      <c r="B42" s="61"/>
      <c r="E42" s="87"/>
      <c r="F42" s="51"/>
      <c r="G42" s="51"/>
      <c r="H42" s="51"/>
      <c r="I42" s="48"/>
      <c r="J42" s="48"/>
      <c r="K42" s="49"/>
    </row>
    <row r="43" spans="1:11" x14ac:dyDescent="0.2">
      <c r="A43" s="60"/>
      <c r="B43" s="61"/>
      <c r="C43" s="61"/>
      <c r="D43" s="61"/>
      <c r="E43" s="62"/>
      <c r="F43" s="62"/>
      <c r="G43" s="52"/>
      <c r="H43" s="47"/>
      <c r="I43" s="48"/>
      <c r="J43" s="48"/>
      <c r="K43" s="49"/>
    </row>
    <row r="44" spans="1:11" x14ac:dyDescent="0.2">
      <c r="A44" s="57"/>
      <c r="B44" s="63"/>
      <c r="C44" s="63"/>
      <c r="D44" s="63"/>
      <c r="E44" s="57"/>
      <c r="F44" s="57"/>
    </row>
  </sheetData>
  <mergeCells count="27">
    <mergeCell ref="B1:C1"/>
    <mergeCell ref="B5:D5"/>
    <mergeCell ref="B31:D31"/>
    <mergeCell ref="B26:D26"/>
    <mergeCell ref="B25:D25"/>
    <mergeCell ref="B23:D23"/>
    <mergeCell ref="B22:D22"/>
    <mergeCell ref="B20:D20"/>
    <mergeCell ref="B19:D19"/>
    <mergeCell ref="B21:D21"/>
    <mergeCell ref="E3:E4"/>
    <mergeCell ref="F3:F4"/>
    <mergeCell ref="B24:D24"/>
    <mergeCell ref="B30:D30"/>
    <mergeCell ref="B17:D17"/>
    <mergeCell ref="B29:D29"/>
    <mergeCell ref="B28:D28"/>
    <mergeCell ref="B27:D27"/>
    <mergeCell ref="B10:D10"/>
    <mergeCell ref="B14:D14"/>
    <mergeCell ref="B18:D18"/>
    <mergeCell ref="B6:D6"/>
    <mergeCell ref="B7:D7"/>
    <mergeCell ref="A3:A4"/>
    <mergeCell ref="B3:D4"/>
    <mergeCell ref="B8:D8"/>
    <mergeCell ref="B9:D9"/>
  </mergeCells>
  <pageMargins left="0.31496062992125984" right="0.11811023622047245" top="0.35433070866141736" bottom="0.74803149606299213" header="0.31496062992125984" footer="0.31496062992125984"/>
  <pageSetup paperSize="9" scale="70" firstPageNumber="4" orientation="portrait" useFirstPageNumber="1" r:id="rId1"/>
  <headerFooter>
    <oddFooter>&amp;R&amp;P&amp;C&amp;CФорма № Зведений- 10 (судовий збір), Підрозділ: ТУ ДСА України в Хмельницькій областi,_x000D_
 Початок періоду: 01.01.2017, Кінець періоду: 31.12.2017&amp;LCB150C8B</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6"/>
  <sheetViews>
    <sheetView workbookViewId="0">
      <selection activeCell="C27" sqref="C27"/>
    </sheetView>
  </sheetViews>
  <sheetFormatPr defaultRowHeight="12.75" x14ac:dyDescent="0.2"/>
  <cols>
    <col min="1" max="1" width="4.7109375" customWidth="1"/>
    <col min="2" max="2" width="71.85546875" customWidth="1"/>
    <col min="3" max="3" width="15.42578125" customWidth="1"/>
    <col min="4" max="4" width="17.5703125" customWidth="1"/>
    <col min="5" max="5" width="16" customWidth="1"/>
    <col min="6" max="6" width="17.140625" customWidth="1"/>
  </cols>
  <sheetData>
    <row r="1" spans="1:6" ht="18.75" customHeight="1" x14ac:dyDescent="0.2">
      <c r="A1" s="93"/>
      <c r="B1" s="94" t="s">
        <v>95</v>
      </c>
      <c r="C1" s="94"/>
      <c r="D1" s="94"/>
      <c r="E1" s="93"/>
      <c r="F1" s="93"/>
    </row>
    <row r="2" spans="1:6" x14ac:dyDescent="0.2">
      <c r="A2" s="93"/>
      <c r="B2" s="95"/>
      <c r="C2" s="95"/>
      <c r="D2" s="95"/>
      <c r="E2" s="93"/>
      <c r="F2" s="93"/>
    </row>
    <row r="3" spans="1:6" ht="44.25" customHeight="1" x14ac:dyDescent="0.2">
      <c r="A3" s="96" t="s">
        <v>0</v>
      </c>
      <c r="B3" s="154" t="s">
        <v>32</v>
      </c>
      <c r="C3" s="155"/>
      <c r="D3" s="156"/>
      <c r="E3" s="97" t="s">
        <v>7</v>
      </c>
      <c r="F3" s="97" t="s">
        <v>25</v>
      </c>
    </row>
    <row r="4" spans="1:6" ht="18" customHeight="1" x14ac:dyDescent="0.2">
      <c r="A4" s="98">
        <v>1</v>
      </c>
      <c r="B4" s="157" t="s">
        <v>96</v>
      </c>
      <c r="C4" s="158"/>
      <c r="D4" s="159"/>
      <c r="E4" s="124">
        <f>SUM(E5:E25)</f>
        <v>4953</v>
      </c>
      <c r="F4" s="124">
        <f>SUM(F5:F25)</f>
        <v>3515334.23</v>
      </c>
    </row>
    <row r="5" spans="1:6" ht="20.25" customHeight="1" x14ac:dyDescent="0.2">
      <c r="A5" s="98">
        <v>2</v>
      </c>
      <c r="B5" s="147" t="s">
        <v>97</v>
      </c>
      <c r="C5" s="148"/>
      <c r="D5" s="149"/>
      <c r="E5" s="125">
        <v>226</v>
      </c>
      <c r="F5" s="126">
        <v>164952.07999999999</v>
      </c>
    </row>
    <row r="6" spans="1:6" ht="28.5" customHeight="1" x14ac:dyDescent="0.2">
      <c r="A6" s="98">
        <v>3</v>
      </c>
      <c r="B6" s="147" t="s">
        <v>98</v>
      </c>
      <c r="C6" s="148"/>
      <c r="D6" s="149"/>
      <c r="E6" s="125">
        <v>26</v>
      </c>
      <c r="F6" s="126">
        <v>48946.99</v>
      </c>
    </row>
    <row r="7" spans="1:6" ht="20.25" customHeight="1" x14ac:dyDescent="0.2">
      <c r="A7" s="98">
        <v>4</v>
      </c>
      <c r="B7" s="147" t="s">
        <v>99</v>
      </c>
      <c r="C7" s="148"/>
      <c r="D7" s="149"/>
      <c r="E7" s="125">
        <v>2913</v>
      </c>
      <c r="F7" s="126">
        <v>1739996.1</v>
      </c>
    </row>
    <row r="8" spans="1:6" ht="41.25" customHeight="1" x14ac:dyDescent="0.2">
      <c r="A8" s="98">
        <v>5</v>
      </c>
      <c r="B8" s="147" t="s">
        <v>100</v>
      </c>
      <c r="C8" s="148"/>
      <c r="D8" s="149"/>
      <c r="E8" s="125">
        <v>1</v>
      </c>
      <c r="F8" s="126">
        <v>1600</v>
      </c>
    </row>
    <row r="9" spans="1:6" ht="30.75" customHeight="1" x14ac:dyDescent="0.2">
      <c r="A9" s="98">
        <v>6</v>
      </c>
      <c r="B9" s="147" t="s">
        <v>101</v>
      </c>
      <c r="C9" s="148"/>
      <c r="D9" s="149"/>
      <c r="E9" s="125">
        <v>23</v>
      </c>
      <c r="F9" s="126">
        <v>7840</v>
      </c>
    </row>
    <row r="10" spans="1:6" ht="18" customHeight="1" x14ac:dyDescent="0.2">
      <c r="A10" s="98">
        <v>7</v>
      </c>
      <c r="B10" s="147" t="s">
        <v>102</v>
      </c>
      <c r="C10" s="148"/>
      <c r="D10" s="149"/>
      <c r="E10" s="125">
        <v>90</v>
      </c>
      <c r="F10" s="126">
        <v>139817.9</v>
      </c>
    </row>
    <row r="11" spans="1:6" ht="18.75" customHeight="1" x14ac:dyDescent="0.2">
      <c r="A11" s="98">
        <v>8</v>
      </c>
      <c r="B11" s="147" t="s">
        <v>103</v>
      </c>
      <c r="C11" s="148"/>
      <c r="D11" s="149"/>
      <c r="E11" s="125">
        <v>35</v>
      </c>
      <c r="F11" s="126">
        <v>31050</v>
      </c>
    </row>
    <row r="12" spans="1:6" ht="29.25" customHeight="1" x14ac:dyDescent="0.2">
      <c r="A12" s="98">
        <v>9</v>
      </c>
      <c r="B12" s="147" t="s">
        <v>82</v>
      </c>
      <c r="C12" s="148"/>
      <c r="D12" s="149"/>
      <c r="E12" s="125">
        <v>14</v>
      </c>
      <c r="F12" s="126">
        <v>11165.3</v>
      </c>
    </row>
    <row r="13" spans="1:6" ht="20.25" customHeight="1" x14ac:dyDescent="0.2">
      <c r="A13" s="98">
        <v>10</v>
      </c>
      <c r="B13" s="147" t="s">
        <v>104</v>
      </c>
      <c r="C13" s="148"/>
      <c r="D13" s="149"/>
      <c r="E13" s="125">
        <v>952</v>
      </c>
      <c r="F13" s="126">
        <v>715183.4</v>
      </c>
    </row>
    <row r="14" spans="1:6" ht="21" customHeight="1" x14ac:dyDescent="0.2">
      <c r="A14" s="98">
        <v>11</v>
      </c>
      <c r="B14" s="147" t="s">
        <v>105</v>
      </c>
      <c r="C14" s="148"/>
      <c r="D14" s="149"/>
      <c r="E14" s="125">
        <v>137</v>
      </c>
      <c r="F14" s="126">
        <v>133541.43</v>
      </c>
    </row>
    <row r="15" spans="1:6" ht="20.25" customHeight="1" x14ac:dyDescent="0.2">
      <c r="A15" s="98">
        <v>12</v>
      </c>
      <c r="B15" s="147" t="s">
        <v>106</v>
      </c>
      <c r="C15" s="148"/>
      <c r="D15" s="149"/>
      <c r="E15" s="125"/>
      <c r="F15" s="126"/>
    </row>
    <row r="16" spans="1:6" ht="30" customHeight="1" x14ac:dyDescent="0.2">
      <c r="A16" s="98">
        <v>13</v>
      </c>
      <c r="B16" s="147" t="s">
        <v>107</v>
      </c>
      <c r="C16" s="148"/>
      <c r="D16" s="149"/>
      <c r="E16" s="125">
        <v>10</v>
      </c>
      <c r="F16" s="126">
        <v>6400</v>
      </c>
    </row>
    <row r="17" spans="1:11" ht="20.25" customHeight="1" x14ac:dyDescent="0.2">
      <c r="A17" s="98">
        <v>14</v>
      </c>
      <c r="B17" s="147" t="s">
        <v>108</v>
      </c>
      <c r="C17" s="148"/>
      <c r="D17" s="149"/>
      <c r="E17" s="125">
        <v>296</v>
      </c>
      <c r="F17" s="126">
        <v>194101.03</v>
      </c>
    </row>
    <row r="18" spans="1:11" ht="27" customHeight="1" x14ac:dyDescent="0.2">
      <c r="A18" s="98">
        <v>15</v>
      </c>
      <c r="B18" s="147" t="s">
        <v>109</v>
      </c>
      <c r="C18" s="148"/>
      <c r="D18" s="149"/>
      <c r="E18" s="125">
        <v>1</v>
      </c>
      <c r="F18" s="126">
        <v>640</v>
      </c>
    </row>
    <row r="19" spans="1:11" ht="54.75" customHeight="1" x14ac:dyDescent="0.2">
      <c r="A19" s="98">
        <v>16</v>
      </c>
      <c r="B19" s="147" t="s">
        <v>110</v>
      </c>
      <c r="C19" s="148"/>
      <c r="D19" s="149"/>
      <c r="E19" s="125">
        <v>1</v>
      </c>
      <c r="F19" s="126">
        <v>1600</v>
      </c>
    </row>
    <row r="20" spans="1:11" ht="21" customHeight="1" x14ac:dyDescent="0.2">
      <c r="A20" s="98">
        <v>17</v>
      </c>
      <c r="B20" s="147" t="s">
        <v>142</v>
      </c>
      <c r="C20" s="148"/>
      <c r="D20" s="149"/>
      <c r="E20" s="125">
        <v>16</v>
      </c>
      <c r="F20" s="126">
        <v>12800</v>
      </c>
    </row>
    <row r="21" spans="1:11" ht="30" customHeight="1" x14ac:dyDescent="0.2">
      <c r="A21" s="98">
        <v>18</v>
      </c>
      <c r="B21" s="147" t="s">
        <v>141</v>
      </c>
      <c r="C21" s="148"/>
      <c r="D21" s="149"/>
      <c r="E21" s="125">
        <v>9</v>
      </c>
      <c r="F21" s="126">
        <v>4960</v>
      </c>
    </row>
    <row r="22" spans="1:11" ht="57" customHeight="1" x14ac:dyDescent="0.2">
      <c r="A22" s="98">
        <v>19</v>
      </c>
      <c r="B22" s="151" t="s">
        <v>143</v>
      </c>
      <c r="C22" s="151"/>
      <c r="D22" s="151"/>
      <c r="E22" s="125">
        <v>19</v>
      </c>
      <c r="F22" s="126">
        <v>12160</v>
      </c>
    </row>
    <row r="23" spans="1:11" ht="30.75" customHeight="1" x14ac:dyDescent="0.2">
      <c r="A23" s="98">
        <v>20</v>
      </c>
      <c r="B23" s="147" t="s">
        <v>144</v>
      </c>
      <c r="C23" s="148"/>
      <c r="D23" s="149"/>
      <c r="E23" s="125">
        <v>55</v>
      </c>
      <c r="F23" s="126">
        <v>86400</v>
      </c>
    </row>
    <row r="24" spans="1:11" ht="30" customHeight="1" x14ac:dyDescent="0.2">
      <c r="A24" s="98">
        <v>21</v>
      </c>
      <c r="B24" s="147" t="s">
        <v>145</v>
      </c>
      <c r="C24" s="148"/>
      <c r="D24" s="149"/>
      <c r="E24" s="125">
        <v>119</v>
      </c>
      <c r="F24" s="126">
        <v>188100</v>
      </c>
    </row>
    <row r="25" spans="1:11" ht="42.75" customHeight="1" x14ac:dyDescent="0.2">
      <c r="A25" s="98">
        <v>22</v>
      </c>
      <c r="B25" s="147" t="s">
        <v>146</v>
      </c>
      <c r="C25" s="148"/>
      <c r="D25" s="149"/>
      <c r="E25" s="125">
        <v>10</v>
      </c>
      <c r="F25" s="126">
        <v>14080</v>
      </c>
    </row>
    <row r="26" spans="1:11" x14ac:dyDescent="0.2">
      <c r="A26" s="99"/>
      <c r="B26" s="99"/>
      <c r="C26" s="99"/>
      <c r="D26" s="99"/>
      <c r="E26" s="99"/>
      <c r="F26" s="99"/>
    </row>
    <row r="27" spans="1:11" ht="16.5" customHeight="1" x14ac:dyDescent="0.25">
      <c r="A27" s="100"/>
      <c r="B27" s="91" t="s">
        <v>76</v>
      </c>
      <c r="C27" s="83"/>
      <c r="D27" s="86" t="s">
        <v>148</v>
      </c>
      <c r="E27" s="152" t="s">
        <v>149</v>
      </c>
      <c r="F27" s="152"/>
      <c r="I27" s="102"/>
      <c r="J27" s="102"/>
      <c r="K27" s="102"/>
    </row>
    <row r="28" spans="1:11" ht="15.75" x14ac:dyDescent="0.25">
      <c r="A28" s="101"/>
      <c r="B28" s="82"/>
      <c r="C28" s="92" t="s">
        <v>79</v>
      </c>
      <c r="D28" s="54"/>
      <c r="E28" s="92" t="s">
        <v>90</v>
      </c>
      <c r="I28" s="103"/>
      <c r="J28" s="99"/>
      <c r="K28" s="99"/>
    </row>
    <row r="29" spans="1:11" ht="14.25" x14ac:dyDescent="0.2">
      <c r="A29" s="104"/>
      <c r="B29" s="90" t="s">
        <v>77</v>
      </c>
      <c r="C29" s="83"/>
      <c r="D29" s="85" t="s">
        <v>148</v>
      </c>
      <c r="E29" s="153" t="s">
        <v>150</v>
      </c>
      <c r="F29" s="153"/>
      <c r="I29" s="105"/>
      <c r="J29" s="99"/>
      <c r="K29" s="99"/>
    </row>
    <row r="30" spans="1:11" ht="14.25" x14ac:dyDescent="0.2">
      <c r="A30" s="104"/>
      <c r="B30" s="44"/>
      <c r="C30" s="92" t="s">
        <v>79</v>
      </c>
      <c r="E30" s="92" t="s">
        <v>90</v>
      </c>
      <c r="I30" s="105"/>
      <c r="J30" s="99"/>
      <c r="K30" s="99"/>
    </row>
    <row r="31" spans="1:11" ht="15" customHeight="1" x14ac:dyDescent="0.2">
      <c r="A31" s="106"/>
      <c r="B31" s="44"/>
      <c r="C31" s="84"/>
      <c r="I31" s="108"/>
      <c r="J31" s="108"/>
      <c r="K31" s="109"/>
    </row>
    <row r="32" spans="1:11" ht="15" customHeight="1" x14ac:dyDescent="0.25">
      <c r="A32" s="110" t="s">
        <v>148</v>
      </c>
      <c r="B32" s="65" t="s">
        <v>91</v>
      </c>
      <c r="C32" s="150" t="s">
        <v>151</v>
      </c>
      <c r="D32" s="150"/>
      <c r="E32" s="45" t="s">
        <v>148</v>
      </c>
      <c r="I32" s="111"/>
      <c r="J32" s="108"/>
      <c r="K32" s="109"/>
    </row>
    <row r="33" spans="1:11" ht="15" customHeight="1" x14ac:dyDescent="0.2">
      <c r="A33" s="110" t="s">
        <v>148</v>
      </c>
      <c r="B33" s="66" t="s">
        <v>92</v>
      </c>
      <c r="C33" s="146" t="s">
        <v>151</v>
      </c>
      <c r="D33" s="146"/>
      <c r="E33" s="89"/>
      <c r="I33" s="112"/>
      <c r="J33" s="112"/>
      <c r="K33" s="112"/>
    </row>
    <row r="34" spans="1:11" ht="15.75" customHeight="1" x14ac:dyDescent="0.25">
      <c r="A34" s="113"/>
      <c r="B34" s="67" t="s">
        <v>93</v>
      </c>
      <c r="C34" s="146" t="s">
        <v>152</v>
      </c>
      <c r="D34" s="146"/>
      <c r="F34" s="130" t="s">
        <v>153</v>
      </c>
      <c r="I34" s="108"/>
      <c r="J34" s="108"/>
      <c r="K34" s="109"/>
    </row>
    <row r="35" spans="1:11" x14ac:dyDescent="0.2">
      <c r="A35" s="113"/>
      <c r="B35" s="114"/>
      <c r="C35" s="114"/>
      <c r="D35" s="114"/>
      <c r="E35" s="115"/>
      <c r="F35" s="115"/>
      <c r="G35" s="116"/>
      <c r="H35" s="107"/>
      <c r="I35" s="108"/>
      <c r="J35" s="108"/>
      <c r="K35" s="109"/>
    </row>
    <row r="36" spans="1:11" x14ac:dyDescent="0.2">
      <c r="A36" s="106"/>
      <c r="B36" s="117"/>
      <c r="C36" s="117"/>
      <c r="D36" s="117"/>
      <c r="E36" s="106"/>
      <c r="F36" s="106"/>
      <c r="G36" s="99"/>
      <c r="H36" s="99"/>
      <c r="I36" s="99"/>
      <c r="J36" s="99"/>
      <c r="K36" s="99"/>
    </row>
  </sheetData>
  <mergeCells count="28">
    <mergeCell ref="E27:F27"/>
    <mergeCell ref="E29:F29"/>
    <mergeCell ref="B3:D3"/>
    <mergeCell ref="B4:D4"/>
    <mergeCell ref="B5:D5"/>
    <mergeCell ref="B6:D6"/>
    <mergeCell ref="B7:D7"/>
    <mergeCell ref="B8:D8"/>
    <mergeCell ref="B9:D9"/>
    <mergeCell ref="B10:D10"/>
    <mergeCell ref="B11:D11"/>
    <mergeCell ref="B12:D12"/>
    <mergeCell ref="B13:D13"/>
    <mergeCell ref="B14:D14"/>
    <mergeCell ref="C32:D32"/>
    <mergeCell ref="C33:D33"/>
    <mergeCell ref="B20:D20"/>
    <mergeCell ref="B22:D22"/>
    <mergeCell ref="B23:D23"/>
    <mergeCell ref="B24:D24"/>
    <mergeCell ref="C34:D34"/>
    <mergeCell ref="B15:D15"/>
    <mergeCell ref="B16:D16"/>
    <mergeCell ref="B17:D17"/>
    <mergeCell ref="B18:D18"/>
    <mergeCell ref="B19:D19"/>
    <mergeCell ref="B21:D21"/>
    <mergeCell ref="B25:D25"/>
  </mergeCells>
  <pageMargins left="0.31496062992125984" right="0.51181102362204722" top="0.55118110236220474" bottom="0.74803149606299213" header="0.31496062992125984" footer="0.31496062992125984"/>
  <pageSetup paperSize="9" scale="67" firstPageNumber="5" orientation="portrait" useFirstPageNumber="1" r:id="rId1"/>
  <headerFooter>
    <oddFooter>&amp;R&amp;P&amp;C&amp;CФорма № Зведений- 10 (судовий збір), Підрозділ: ТУ ДСА України в Хмельницькій областi,_x000D_
 Початок періоду: 01.01.2017, Кінець періоду: 31.12.2017&amp;LCB150C8B</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7"/>
  <sheetViews>
    <sheetView tabSelected="1" zoomScaleNormal="100" workbookViewId="0">
      <selection activeCell="B44" sqref="B44:H44"/>
    </sheetView>
  </sheetViews>
  <sheetFormatPr defaultRowHeight="12.75" x14ac:dyDescent="0.2"/>
  <cols>
    <col min="1" max="1" width="1.140625" style="5" customWidth="1"/>
    <col min="2" max="2" width="15.42578125" style="5" customWidth="1"/>
    <col min="3" max="3" width="7.5703125" style="5" customWidth="1"/>
    <col min="4" max="4" width="17.42578125" style="5" customWidth="1"/>
    <col min="5" max="5" width="15.42578125" style="5" customWidth="1"/>
    <col min="6" max="6" width="18.28515625" style="5" customWidth="1"/>
    <col min="7" max="7" width="9.85546875" style="5" customWidth="1"/>
    <col min="8" max="8" width="17.7109375" style="5" customWidth="1"/>
    <col min="9" max="16384" width="9.140625" style="5"/>
  </cols>
  <sheetData>
    <row r="1" spans="1:8" ht="12.95" customHeight="1" x14ac:dyDescent="0.2">
      <c r="E1" s="6" t="s">
        <v>45</v>
      </c>
    </row>
    <row r="3" spans="1:8" ht="35.25" customHeight="1" x14ac:dyDescent="0.2">
      <c r="B3" s="160" t="s">
        <v>63</v>
      </c>
      <c r="C3" s="160"/>
      <c r="D3" s="160"/>
      <c r="E3" s="160"/>
      <c r="F3" s="160"/>
      <c r="G3" s="160"/>
      <c r="H3" s="160"/>
    </row>
    <row r="4" spans="1:8" ht="18.95" customHeight="1" x14ac:dyDescent="0.3">
      <c r="B4" s="161"/>
      <c r="C4" s="161"/>
      <c r="D4" s="161"/>
      <c r="E4" s="161"/>
      <c r="F4" s="161"/>
      <c r="G4" s="161"/>
      <c r="H4" s="161"/>
    </row>
    <row r="5" spans="1:8" ht="18.95" customHeight="1" x14ac:dyDescent="0.3">
      <c r="B5" s="7"/>
      <c r="C5" s="7"/>
      <c r="D5" s="171" t="s">
        <v>154</v>
      </c>
      <c r="E5" s="171"/>
      <c r="F5" s="171"/>
      <c r="G5" s="7"/>
      <c r="H5" s="7"/>
    </row>
    <row r="6" spans="1:8" x14ac:dyDescent="0.2">
      <c r="E6" s="8" t="s">
        <v>46</v>
      </c>
    </row>
    <row r="7" spans="1:8" ht="12.95" customHeight="1" x14ac:dyDescent="0.2">
      <c r="E7" s="9"/>
      <c r="F7" s="10"/>
      <c r="G7" s="10"/>
      <c r="H7" s="10"/>
    </row>
    <row r="8" spans="1:8" ht="12.95" customHeight="1" x14ac:dyDescent="0.2">
      <c r="E8" s="9"/>
      <c r="F8" s="10"/>
      <c r="G8" s="10"/>
      <c r="H8" s="10"/>
    </row>
    <row r="9" spans="1:8" ht="12.95" customHeight="1" x14ac:dyDescent="0.2">
      <c r="B9" s="11"/>
      <c r="C9" s="11"/>
      <c r="D9" s="11"/>
      <c r="E9" s="11"/>
    </row>
    <row r="10" spans="1:8" ht="12.95" customHeight="1" x14ac:dyDescent="0.2">
      <c r="A10" s="12"/>
      <c r="B10" s="162" t="s">
        <v>47</v>
      </c>
      <c r="C10" s="163"/>
      <c r="D10" s="164"/>
      <c r="E10" s="13" t="s">
        <v>48</v>
      </c>
      <c r="F10" s="14"/>
      <c r="G10" s="6" t="s">
        <v>64</v>
      </c>
    </row>
    <row r="11" spans="1:8" ht="12.95" customHeight="1" x14ac:dyDescent="0.2">
      <c r="A11" s="12"/>
      <c r="B11" s="37"/>
      <c r="C11" s="38"/>
      <c r="D11" s="33"/>
      <c r="E11" s="34"/>
      <c r="F11" s="10"/>
      <c r="G11" s="16" t="s">
        <v>65</v>
      </c>
    </row>
    <row r="12" spans="1:8" ht="37.5" customHeight="1" x14ac:dyDescent="0.2">
      <c r="A12" s="12"/>
      <c r="B12" s="165" t="s">
        <v>49</v>
      </c>
      <c r="C12" s="166"/>
      <c r="D12" s="167"/>
      <c r="E12" s="20" t="s">
        <v>66</v>
      </c>
      <c r="F12" s="10"/>
      <c r="G12" s="16"/>
    </row>
    <row r="13" spans="1:8" ht="12.75" customHeight="1" x14ac:dyDescent="0.2">
      <c r="A13" s="12"/>
      <c r="B13" s="17"/>
      <c r="C13" s="18"/>
      <c r="D13" s="19"/>
      <c r="E13" s="20"/>
      <c r="G13" s="21" t="s">
        <v>50</v>
      </c>
    </row>
    <row r="14" spans="1:8" ht="12.75" customHeight="1" x14ac:dyDescent="0.2">
      <c r="A14" s="12"/>
      <c r="B14" s="165" t="s">
        <v>67</v>
      </c>
      <c r="C14" s="166"/>
      <c r="D14" s="167"/>
      <c r="E14" s="187" t="s">
        <v>66</v>
      </c>
      <c r="F14" s="168" t="s">
        <v>51</v>
      </c>
      <c r="G14" s="168"/>
      <c r="H14" s="168"/>
    </row>
    <row r="15" spans="1:8" ht="12.75" customHeight="1" x14ac:dyDescent="0.2">
      <c r="A15" s="12"/>
      <c r="B15" s="165"/>
      <c r="C15" s="166"/>
      <c r="D15" s="167"/>
      <c r="E15" s="187"/>
      <c r="F15" s="181" t="s">
        <v>74</v>
      </c>
      <c r="G15" s="182"/>
      <c r="H15" s="182"/>
    </row>
    <row r="16" spans="1:8" ht="12.75" customHeight="1" x14ac:dyDescent="0.2">
      <c r="A16" s="12"/>
      <c r="B16" s="39"/>
      <c r="C16" s="40"/>
      <c r="D16" s="41"/>
      <c r="E16" s="35"/>
    </row>
    <row r="17" spans="1:8" ht="12.75" customHeight="1" x14ac:dyDescent="0.2">
      <c r="A17" s="12"/>
      <c r="B17" s="165" t="s">
        <v>68</v>
      </c>
      <c r="C17" s="166"/>
      <c r="D17" s="167"/>
      <c r="E17" s="187" t="s">
        <v>66</v>
      </c>
      <c r="F17" s="172" t="s">
        <v>94</v>
      </c>
      <c r="G17" s="173"/>
      <c r="H17" s="173"/>
    </row>
    <row r="18" spans="1:8" ht="12.95" customHeight="1" x14ac:dyDescent="0.2">
      <c r="A18" s="12"/>
      <c r="B18" s="165"/>
      <c r="C18" s="166"/>
      <c r="D18" s="167"/>
      <c r="E18" s="187"/>
      <c r="F18" s="172"/>
      <c r="G18" s="173"/>
      <c r="H18" s="173"/>
    </row>
    <row r="19" spans="1:8" ht="12.95" customHeight="1" x14ac:dyDescent="0.2">
      <c r="A19" s="12"/>
      <c r="B19" s="39"/>
      <c r="C19" s="40"/>
      <c r="D19" s="41"/>
      <c r="E19" s="35"/>
      <c r="F19" s="10"/>
      <c r="G19" s="21"/>
    </row>
    <row r="20" spans="1:8" ht="12.75" customHeight="1" x14ac:dyDescent="0.2">
      <c r="A20" s="12"/>
      <c r="B20" s="165" t="s">
        <v>71</v>
      </c>
      <c r="C20" s="166"/>
      <c r="D20" s="167"/>
      <c r="E20" s="187" t="s">
        <v>66</v>
      </c>
      <c r="F20" s="27"/>
      <c r="G20" s="27"/>
      <c r="H20" s="27"/>
    </row>
    <row r="21" spans="1:8" ht="12.75" customHeight="1" x14ac:dyDescent="0.2">
      <c r="A21" s="12"/>
      <c r="B21" s="165"/>
      <c r="C21" s="166"/>
      <c r="D21" s="167"/>
      <c r="E21" s="187"/>
      <c r="F21" s="168"/>
      <c r="G21" s="168"/>
      <c r="H21" s="168"/>
    </row>
    <row r="22" spans="1:8" ht="12.95" customHeight="1" x14ac:dyDescent="0.2">
      <c r="A22" s="12"/>
      <c r="B22" s="14"/>
      <c r="C22" s="10"/>
      <c r="D22" s="12"/>
      <c r="E22" s="22"/>
      <c r="F22" s="27"/>
      <c r="G22" s="27"/>
      <c r="H22" s="27"/>
    </row>
    <row r="23" spans="1:8" ht="12.95" customHeight="1" x14ac:dyDescent="0.2">
      <c r="A23" s="12"/>
      <c r="B23" s="165" t="s">
        <v>52</v>
      </c>
      <c r="C23" s="166"/>
      <c r="D23" s="167"/>
      <c r="E23" s="20"/>
      <c r="F23" s="10"/>
      <c r="G23" s="21"/>
    </row>
    <row r="24" spans="1:8" ht="12.95" customHeight="1" x14ac:dyDescent="0.2">
      <c r="A24" s="12"/>
      <c r="B24" s="165" t="s">
        <v>73</v>
      </c>
      <c r="C24" s="166"/>
      <c r="D24" s="167"/>
      <c r="E24" s="20"/>
      <c r="F24" s="10"/>
    </row>
    <row r="25" spans="1:8" ht="12.95" customHeight="1" x14ac:dyDescent="0.2">
      <c r="B25" s="165" t="s">
        <v>53</v>
      </c>
      <c r="C25" s="166"/>
      <c r="D25" s="167"/>
      <c r="E25" s="20" t="s">
        <v>69</v>
      </c>
    </row>
    <row r="26" spans="1:8" ht="12.95" customHeight="1" x14ac:dyDescent="0.2">
      <c r="B26" s="183" t="s">
        <v>54</v>
      </c>
      <c r="C26" s="184"/>
      <c r="D26" s="185"/>
      <c r="E26" s="22" t="s">
        <v>55</v>
      </c>
    </row>
    <row r="27" spans="1:8" ht="12.95" customHeight="1" x14ac:dyDescent="0.2">
      <c r="B27" s="23"/>
      <c r="C27" s="24"/>
      <c r="D27" s="41"/>
      <c r="E27" s="15"/>
    </row>
    <row r="28" spans="1:8" ht="12.95" customHeight="1" x14ac:dyDescent="0.2">
      <c r="B28" s="165" t="s">
        <v>56</v>
      </c>
      <c r="C28" s="166"/>
      <c r="D28" s="167"/>
      <c r="E28" s="25" t="s">
        <v>70</v>
      </c>
    </row>
    <row r="29" spans="1:8" ht="12.95" customHeight="1" x14ac:dyDescent="0.2">
      <c r="B29" s="188"/>
      <c r="C29" s="189"/>
      <c r="D29" s="190"/>
      <c r="E29" s="36" t="s">
        <v>57</v>
      </c>
    </row>
    <row r="30" spans="1:8" ht="12.95" customHeight="1" x14ac:dyDescent="0.2">
      <c r="B30" s="10"/>
      <c r="C30" s="10"/>
      <c r="D30" s="10"/>
      <c r="E30" s="10"/>
    </row>
    <row r="31" spans="1:8" ht="12.95" customHeight="1" x14ac:dyDescent="0.2">
      <c r="B31" s="10"/>
      <c r="C31" s="10"/>
      <c r="D31" s="10"/>
      <c r="E31" s="10"/>
    </row>
    <row r="32" spans="1:8" ht="12.95" customHeight="1" x14ac:dyDescent="0.2">
      <c r="B32" s="10"/>
      <c r="C32" s="10"/>
      <c r="D32" s="10"/>
      <c r="E32" s="10"/>
    </row>
    <row r="34" spans="1:9" ht="12.95" customHeight="1" x14ac:dyDescent="0.2">
      <c r="B34" s="11"/>
      <c r="C34" s="11"/>
      <c r="D34" s="11"/>
      <c r="E34" s="11"/>
      <c r="F34" s="11"/>
      <c r="G34" s="11"/>
      <c r="H34" s="11"/>
    </row>
    <row r="35" spans="1:9" ht="12.95" customHeight="1" x14ac:dyDescent="0.2">
      <c r="A35" s="12"/>
      <c r="B35" s="31" t="s">
        <v>58</v>
      </c>
      <c r="C35" s="32"/>
      <c r="D35" s="30"/>
      <c r="E35" s="30"/>
      <c r="F35" s="30"/>
      <c r="G35" s="30"/>
      <c r="H35" s="33"/>
      <c r="I35" s="10"/>
    </row>
    <row r="36" spans="1:9" ht="12.95" customHeight="1" x14ac:dyDescent="0.2">
      <c r="A36" s="12"/>
      <c r="B36" s="14"/>
      <c r="C36" s="10"/>
      <c r="D36" s="10"/>
      <c r="E36" s="10"/>
      <c r="F36" s="10"/>
      <c r="G36" s="10"/>
      <c r="H36" s="12"/>
      <c r="I36" s="10"/>
    </row>
    <row r="37" spans="1:9" ht="12.95" customHeight="1" x14ac:dyDescent="0.2">
      <c r="A37" s="12"/>
      <c r="B37" s="191" t="s">
        <v>59</v>
      </c>
      <c r="C37" s="192"/>
      <c r="D37" s="169" t="s">
        <v>155</v>
      </c>
      <c r="E37" s="169"/>
      <c r="F37" s="169"/>
      <c r="G37" s="169"/>
      <c r="H37" s="170"/>
      <c r="I37" s="10"/>
    </row>
    <row r="38" spans="1:9" ht="12.95" customHeight="1" x14ac:dyDescent="0.2">
      <c r="A38" s="12"/>
      <c r="B38" s="14"/>
      <c r="C38" s="10"/>
      <c r="D38" s="30"/>
      <c r="E38" s="30"/>
      <c r="F38" s="30"/>
      <c r="G38" s="30"/>
      <c r="H38" s="33"/>
      <c r="I38" s="10"/>
    </row>
    <row r="39" spans="1:9" ht="12.95" customHeight="1" x14ac:dyDescent="0.2">
      <c r="A39" s="12"/>
      <c r="B39" s="26" t="s">
        <v>60</v>
      </c>
      <c r="C39" s="27"/>
      <c r="D39" s="174" t="s">
        <v>156</v>
      </c>
      <c r="E39" s="169"/>
      <c r="F39" s="169"/>
      <c r="G39" s="169"/>
      <c r="H39" s="170"/>
      <c r="I39" s="10"/>
    </row>
    <row r="40" spans="1:9" ht="12.95" customHeight="1" x14ac:dyDescent="0.2">
      <c r="A40" s="12"/>
      <c r="B40" s="14"/>
      <c r="C40" s="10"/>
      <c r="D40" s="10"/>
      <c r="E40" s="10"/>
      <c r="F40" s="10"/>
      <c r="G40" s="10"/>
      <c r="H40" s="12"/>
      <c r="I40" s="10"/>
    </row>
    <row r="41" spans="1:9" ht="12.95" customHeight="1" x14ac:dyDescent="0.2">
      <c r="A41" s="12"/>
      <c r="B41" s="175" t="s">
        <v>157</v>
      </c>
      <c r="C41" s="176"/>
      <c r="D41" s="176"/>
      <c r="E41" s="176"/>
      <c r="F41" s="176"/>
      <c r="G41" s="176"/>
      <c r="H41" s="177"/>
    </row>
    <row r="42" spans="1:9" ht="12.75" customHeight="1" x14ac:dyDescent="0.2">
      <c r="A42" s="12"/>
      <c r="B42" s="178" t="s">
        <v>61</v>
      </c>
      <c r="C42" s="179"/>
      <c r="D42" s="179"/>
      <c r="E42" s="179"/>
      <c r="F42" s="179"/>
      <c r="G42" s="179"/>
      <c r="H42" s="180"/>
    </row>
    <row r="43" spans="1:9" ht="12.95" customHeight="1" x14ac:dyDescent="0.2">
      <c r="A43" s="12"/>
      <c r="B43" s="14"/>
      <c r="C43" s="10"/>
      <c r="D43" s="10"/>
      <c r="E43" s="10"/>
      <c r="F43" s="10"/>
      <c r="G43" s="10"/>
      <c r="H43" s="12"/>
      <c r="I43" s="10"/>
    </row>
    <row r="44" spans="1:9" ht="12.95" customHeight="1" x14ac:dyDescent="0.2">
      <c r="A44" s="12"/>
      <c r="B44" s="186">
        <v>75</v>
      </c>
      <c r="C44" s="169"/>
      <c r="D44" s="169"/>
      <c r="E44" s="169"/>
      <c r="F44" s="169"/>
      <c r="G44" s="169"/>
      <c r="H44" s="170"/>
      <c r="I44" s="10"/>
    </row>
    <row r="45" spans="1:9" ht="12.95" customHeight="1" x14ac:dyDescent="0.2">
      <c r="A45" s="12"/>
      <c r="B45" s="178" t="s">
        <v>62</v>
      </c>
      <c r="C45" s="179"/>
      <c r="D45" s="179"/>
      <c r="E45" s="179"/>
      <c r="F45" s="179"/>
      <c r="G45" s="179"/>
      <c r="H45" s="180"/>
      <c r="I45" s="10"/>
    </row>
    <row r="46" spans="1:9" ht="12.95" customHeight="1" x14ac:dyDescent="0.2">
      <c r="A46" s="12"/>
      <c r="B46" s="28"/>
      <c r="C46" s="11"/>
      <c r="D46" s="11"/>
      <c r="E46" s="11"/>
      <c r="F46" s="11"/>
      <c r="G46" s="11"/>
      <c r="H46" s="29"/>
      <c r="I46" s="10"/>
    </row>
    <row r="47" spans="1:9" ht="12.95" customHeight="1" x14ac:dyDescent="0.2">
      <c r="B47" s="30"/>
      <c r="C47" s="30"/>
      <c r="D47" s="30"/>
      <c r="E47" s="30"/>
      <c r="F47" s="30"/>
      <c r="G47" s="30"/>
      <c r="H47" s="30"/>
    </row>
  </sheetData>
  <mergeCells count="27">
    <mergeCell ref="B44:H44"/>
    <mergeCell ref="B45:H45"/>
    <mergeCell ref="B14:D15"/>
    <mergeCell ref="B17:D18"/>
    <mergeCell ref="E14:E15"/>
    <mergeCell ref="E17:E18"/>
    <mergeCell ref="B20:D21"/>
    <mergeCell ref="E20:E21"/>
    <mergeCell ref="B28:D29"/>
    <mergeCell ref="B37:C37"/>
    <mergeCell ref="D39:H39"/>
    <mergeCell ref="B41:H41"/>
    <mergeCell ref="B42:H42"/>
    <mergeCell ref="B23:D23"/>
    <mergeCell ref="F15:H15"/>
    <mergeCell ref="B24:D24"/>
    <mergeCell ref="B25:D25"/>
    <mergeCell ref="B26:D26"/>
    <mergeCell ref="B3:H3"/>
    <mergeCell ref="B4:H4"/>
    <mergeCell ref="B10:D10"/>
    <mergeCell ref="B12:D12"/>
    <mergeCell ref="F14:H14"/>
    <mergeCell ref="D37:H37"/>
    <mergeCell ref="D5:F5"/>
    <mergeCell ref="F21:H21"/>
    <mergeCell ref="F17:H18"/>
  </mergeCells>
  <pageMargins left="0.31496062992125984" right="0.31496062992125984" top="0.74803149606299213" bottom="0.74803149606299213" header="0.31496062992125984" footer="0.31496062992125984"/>
  <pageSetup paperSize="9" scale="96" orientation="portrait" r:id="rId1"/>
  <headerFooter>
    <oddFooter>&amp;C&amp;LCB150C8B</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1</vt:i4>
      </vt:variant>
    </vt:vector>
  </HeadingPairs>
  <TitlesOfParts>
    <vt:vector size="5" baseType="lpstr">
      <vt:lpstr>розділ 1</vt:lpstr>
      <vt:lpstr>розділ 2</vt:lpstr>
      <vt:lpstr>розділ 2-1</vt:lpstr>
      <vt:lpstr>титульний</vt:lpstr>
      <vt:lpstr>'розділ 1'!Заголовки_для_печати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Техники ТУ ДСАУ</cp:lastModifiedBy>
  <cp:lastPrinted>2017-02-06T10:03:46Z</cp:lastPrinted>
  <dcterms:created xsi:type="dcterms:W3CDTF">2015-09-09T10:27:37Z</dcterms:created>
  <dcterms:modified xsi:type="dcterms:W3CDTF">2021-07-28T07:46:08Z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Ім'я звіту">
    <vt:lpwstr>Зведений- 10 (судовий збір)_10022_4.2017</vt:lpwstr>
  </property>
  <property fmtid="{D5CDD505-2E9C-101B-9397-08002B2CF9AE}" pid="3" name="Вид звіту">
    <vt:lpwstr>Зведений статистичний звіт</vt:lpwstr>
  </property>
  <property fmtid="{D5CDD505-2E9C-101B-9397-08002B2CF9AE}" pid="4" name="Тип виду звіту">
    <vt:i4>2</vt:i4>
  </property>
  <property fmtid="{D5CDD505-2E9C-101B-9397-08002B2CF9AE}" pid="5" name="Тип звітуDBID">
    <vt:i4>0</vt:i4>
  </property>
  <property fmtid="{D5CDD505-2E9C-101B-9397-08002B2CF9AE}" pid="6" name="Тип звітуID">
    <vt:i4>300765</vt:i4>
  </property>
  <property fmtid="{D5CDD505-2E9C-101B-9397-08002B2CF9AE}" pid="7" name="Тип звіту">
    <vt:lpwstr>Зведений- 10 (судовий збір)</vt:lpwstr>
  </property>
  <property fmtid="{D5CDD505-2E9C-101B-9397-08002B2CF9AE}" pid="8" name="К.Cума">
    <vt:lpwstr>CB150C8B</vt:lpwstr>
  </property>
  <property fmtid="{D5CDD505-2E9C-101B-9397-08002B2CF9AE}" pid="9" name="Підрозділ">
    <vt:lpwstr>ТУ ДСА України в Хмельницькій областi</vt:lpwstr>
  </property>
  <property fmtid="{D5CDD505-2E9C-101B-9397-08002B2CF9AE}" pid="10" name="ПідрозділDBID">
    <vt:i4>0</vt:i4>
  </property>
  <property fmtid="{D5CDD505-2E9C-101B-9397-08002B2CF9AE}" pid="11" name="ПідрозділID">
    <vt:i4>168186</vt:i4>
  </property>
  <property fmtid="{D5CDD505-2E9C-101B-9397-08002B2CF9AE}" pid="12" name="Початок періоду">
    <vt:lpwstr>01.01.2017</vt:lpwstr>
  </property>
  <property fmtid="{D5CDD505-2E9C-101B-9397-08002B2CF9AE}" pid="13" name="Кінець періоду">
    <vt:lpwstr>31.12.2017</vt:lpwstr>
  </property>
  <property fmtid="{D5CDD505-2E9C-101B-9397-08002B2CF9AE}" pid="14" name="Період">
    <vt:lpwstr>2017 рік</vt:lpwstr>
  </property>
  <property fmtid="{D5CDD505-2E9C-101B-9397-08002B2CF9AE}" pid="15" name="К.Сума шаблону">
    <vt:lpwstr>08649738</vt:lpwstr>
  </property>
  <property fmtid="{D5CDD505-2E9C-101B-9397-08002B2CF9AE}" pid="16" name="Версія БД">
    <vt:lpwstr>3.18.0.1578</vt:lpwstr>
  </property>
</Properties>
</file>