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1455" yWindow="105" windowWidth="8040" windowHeight="4875" tabRatio="832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'!$A$1:$K$42</definedName>
    <definedName name="_xlnm.Print_Area" localSheetId="3">'розділ 3'!$A$1:$I$61</definedName>
    <definedName name="_xlnm.Print_Area" localSheetId="0">'Титульний лист '!$A$1:$H$43</definedName>
  </definedNames>
  <calcPr calcId="145621" calcMode="manual"/>
</workbook>
</file>

<file path=xl/calcChain.xml><?xml version="1.0" encoding="utf-8"?>
<calcChain xmlns="http://schemas.openxmlformats.org/spreadsheetml/2006/main">
  <c r="D5" i="22" l="1"/>
  <c r="D6" i="22"/>
  <c r="G37" i="23"/>
  <c r="G52" i="23"/>
  <c r="L6" i="15"/>
  <c r="L7" i="15"/>
  <c r="L8" i="15"/>
  <c r="L9" i="15"/>
  <c r="L10" i="15"/>
  <c r="L11" i="15"/>
  <c r="L12" i="15"/>
  <c r="L13" i="15"/>
  <c r="E14" i="15"/>
  <c r="F14" i="15"/>
  <c r="L14" i="15" s="1"/>
  <c r="G14" i="15"/>
  <c r="H14" i="15"/>
  <c r="I14" i="15"/>
  <c r="I42" i="15" s="1"/>
  <c r="J14" i="15"/>
  <c r="D4" i="22" s="1"/>
  <c r="K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E41" i="15"/>
  <c r="E42" i="15" s="1"/>
  <c r="L41" i="15"/>
  <c r="F41" i="15"/>
  <c r="G41" i="15"/>
  <c r="G42" i="15"/>
  <c r="H41" i="15"/>
  <c r="H42" i="15" s="1"/>
  <c r="D9" i="22" s="1"/>
  <c r="I41" i="15"/>
  <c r="J41" i="15"/>
  <c r="D7" i="22" s="1"/>
  <c r="K41" i="15"/>
  <c r="K42" i="15"/>
  <c r="J42" i="15"/>
  <c r="D3" i="22"/>
  <c r="D10" i="22" l="1"/>
  <c r="F42" i="15"/>
  <c r="D8" i="22" s="1"/>
  <c r="L42" i="15" l="1"/>
</calcChain>
</file>

<file path=xl/sharedStrings.xml><?xml version="1.0" encoding="utf-8"?>
<sst xmlns="http://schemas.openxmlformats.org/spreadsheetml/2006/main" count="269" uniqueCount="200">
  <si>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</si>
  <si>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</si>
  <si>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</si>
  <si>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</si>
  <si>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</si>
  <si>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</si>
  <si>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</si>
  <si>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</si>
  <si>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</si>
  <si>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</si>
  <si>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</si>
  <si>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</si>
  <si>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</si>
  <si>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</si>
  <si>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</si>
  <si>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</si>
  <si>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</si>
  <si>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</si>
  <si>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</si>
  <si>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</si>
  <si>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</si>
  <si>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</si>
  <si>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</si>
  <si>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</si>
  <si>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</si>
  <si>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</si>
  <si>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</si>
  <si>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 xml:space="preserve">Розділ 1. Загальні показники здійснення судочинства судом першої інстанції   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</si>
  <si>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</si>
  <si>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</si>
  <si>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Справи в порядку надання міжнародної правової допомоги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</si>
  <si>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</si>
  <si>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</si>
  <si>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</si>
  <si>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</si>
  <si>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</si>
  <si>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</si>
  <si>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</si>
  <si>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</si>
  <si>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</si>
  <si>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</si>
  <si>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</si>
  <si>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</si>
  <si>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</si>
  <si>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</si>
  <si>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</si>
  <si>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</si>
  <si>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</si>
  <si>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за штатом</t>
  </si>
  <si>
    <t>мають повноваження щодо розгляду судових справ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</si>
  <si>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</si>
  <si>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</si>
  <si>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</si>
  <si>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</si>
  <si>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</si>
  <si>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</si>
  <si>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</si>
  <si>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</si>
  <si>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</si>
  <si>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</si>
  <si>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</si>
  <si>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</si>
  <si>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</si>
  <si>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</si>
  <si>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</si>
  <si>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</si>
  <si>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</si>
  <si>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</si>
  <si>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</si>
  <si>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</si>
  <si>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</si>
  <si>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</si>
  <si>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</si>
  <si>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</si>
  <si>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</si>
  <si>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</si>
  <si>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</si>
  <si>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</si>
  <si>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</si>
  <si>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</si>
  <si>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</si>
  <si>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</si>
  <si>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</si>
  <si>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</si>
  <si>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</si>
  <si>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</si>
  <si>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</si>
  <si>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</si>
  <si>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</si>
  <si>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</si>
  <si>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</si>
  <si>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</si>
  <si>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</si>
  <si>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</si>
  <si>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</si>
  <si>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</si>
  <si>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</si>
  <si>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</si>
  <si>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</si>
  <si>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</si>
  <si>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</si>
  <si>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</si>
  <si>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</si>
  <si>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</si>
  <si>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</si>
  <si>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</si>
  <si>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</si>
  <si>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</si>
  <si>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</si>
  <si>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</si>
  <si>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</si>
  <si>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</si>
  <si>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</si>
  <si>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</si>
  <si>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</si>
  <si>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</si>
  <si>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</si>
  <si>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</si>
  <si>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</si>
  <si>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</si>
  <si>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</si>
  <si>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</si>
  <si>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усього</t>
  </si>
  <si>
    <t>у т.ч.  суб'єкти владних повноважень</t>
  </si>
  <si>
    <t>Звіт місцевих загальних судів про розгляд судових справ</t>
  </si>
  <si>
    <t xml:space="preserve">(квартальна) 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</si>
  <si>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</si>
  <si>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</si>
  <si>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</si>
  <si>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</si>
  <si>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</si>
  <si>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</si>
  <si>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</si>
  <si>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Інші (не зазначені  в рядках 1-7)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</si>
  <si>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</si>
  <si>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</si>
  <si>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Заяви про забезпечення доказів, позову до подання позовної заяви</t>
  </si>
  <si>
    <t>Доручення судів України/іноземних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</si>
  <si>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</si>
  <si>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Розділ 4. Результативні показники розгляду справ</t>
  </si>
  <si>
    <t>Скарги на дії або бездіяльність виконавчої служби</t>
  </si>
  <si>
    <t>УСЬОГО (сума рядків 9, 17, 32, 36)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</si>
  <si>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</si>
  <si>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</si>
  <si>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</si>
  <si>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</si>
  <si>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</si>
  <si>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</si>
  <si>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</si>
  <si>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</si>
  <si>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</si>
  <si>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</si>
  <si>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</si>
  <si>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</si>
  <si>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</si>
  <si>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</si>
  <si>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</si>
  <si>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</si>
  <si>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</si>
  <si>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</si>
  <si>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</si>
  <si>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</si>
  <si>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</si>
  <si>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</si>
  <si>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</si>
  <si>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</si>
  <si>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</si>
  <si>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>Розглянуто справ з ухваленням заочного рішення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</si>
  <si>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</si>
  <si>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</si>
  <si>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</si>
  <si>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</si>
  <si>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3.1. Загальна тривалість розгляду справ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</si>
  <si>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</si>
  <si>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</si>
  <si>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</si>
  <si>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</si>
  <si>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</si>
  <si>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</si>
  <si>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</si>
  <si>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x</t>
  </si>
  <si>
    <t>Керівник:</t>
  </si>
  <si>
    <t>адміністрації України</t>
  </si>
  <si>
    <t>Особи, звільнені судом під заставу</t>
  </si>
  <si>
    <t>Справи</t>
  </si>
  <si>
    <t>Справи позовного провадження</t>
  </si>
  <si>
    <t>Справи окремого провадження</t>
  </si>
  <si>
    <t>Справи про перегляд судового рішення за нововиявленими або виключними обставинами</t>
  </si>
  <si>
    <t>Заяви про перегляд рішень, ухвал суду чи судових наказів у зв’язку з нововиявленими або виключними обставинами</t>
  </si>
  <si>
    <t>штраф</t>
  </si>
  <si>
    <t>перше півріччя 2018 року</t>
  </si>
  <si>
    <t>ТУ ДСА України в Хмельницькій областi</t>
  </si>
  <si>
    <t>29000.м. Хмельницький.вул. Соборна 75</t>
  </si>
  <si>
    <t>Доручення судів України / іноземних судів</t>
  </si>
  <si>
    <t xml:space="preserve">Розглянуто справ судом присяжних </t>
  </si>
  <si>
    <t>І.І. Приступа</t>
  </si>
  <si>
    <t>О.М. Мельник</t>
  </si>
  <si>
    <t>(0382)65-82-97</t>
  </si>
  <si>
    <t>stat2@km.court.gov.ua</t>
  </si>
  <si>
    <t>9 липня 2018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</si>
</sst>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3" formatCode="_-* #,##0\ _г_р_н_._-;\-* #,##0\ _г_р_н_._-;_-* &quot;-&quot;\ _г_р_н_._-;_-@_-"/>
    <numFmt numFmtId="210" formatCode="0.0%"/>
  </numFmts>
  <fonts count="5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 Cyr"/>
      <charset val="204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b/>
      <i/>
      <sz val="9"/>
      <name val="Times New Roman"/>
      <family val="1"/>
      <charset val="204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8" borderId="0" applyNumberFormat="0" applyBorder="0" applyAlignment="0" applyProtection="0"/>
    <xf numFmtId="0" fontId="24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11" borderId="0" applyNumberFormat="0" applyBorder="0" applyAlignment="0" applyProtection="0"/>
    <xf numFmtId="0" fontId="25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" applyNumberFormat="0" applyAlignment="0" applyProtection="0"/>
    <xf numFmtId="0" fontId="28" fillId="13" borderId="2" applyNumberFormat="0" applyAlignment="0" applyProtection="0"/>
    <xf numFmtId="0" fontId="29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" applyNumberFormat="0" applyAlignment="0" applyProtection="0"/>
    <xf numFmtId="0" fontId="35" fillId="0" borderId="6" applyNumberFormat="0" applyFill="0" applyAlignment="0" applyProtection="0"/>
    <xf numFmtId="0" fontId="36" fillId="7" borderId="0" applyNumberFormat="0" applyBorder="0" applyAlignment="0" applyProtection="0"/>
    <xf numFmtId="0" fontId="11" fillId="4" borderId="7" applyNumberFormat="0" applyFont="0" applyAlignment="0" applyProtection="0"/>
    <xf numFmtId="0" fontId="37" fillId="2" borderId="8" applyNumberForma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11" fillId="0" borderId="0"/>
    <xf numFmtId="0" fontId="4" fillId="0" borderId="0"/>
    <xf numFmtId="193" fontId="1" fillId="0" borderId="0" applyFont="0" applyFill="0" applyBorder="0" applyAlignment="0" applyProtection="0"/>
  </cellStyleXfs>
  <cellXfs count="307">
    <xf numFmtId="0" fontId="0" fillId="0" borderId="0" xfId="0"/>
    <xf numFmtId="0" fontId="4" fillId="0" borderId="0" xfId="0" applyFont="1" applyProtection="1"/>
    <xf numFmtId="0" fontId="4" fillId="0" borderId="0" xfId="0" applyFont="1" applyAlignment="1" applyProtection="1">
      <alignment vertical="top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5" fillId="0" borderId="0" xfId="0" applyFont="1" applyProtection="1"/>
    <xf numFmtId="0" fontId="2" fillId="0" borderId="0" xfId="0" applyFont="1" applyProtection="1"/>
    <xf numFmtId="0" fontId="8" fillId="0" borderId="0" xfId="0" applyNumberFormat="1" applyFont="1"/>
    <xf numFmtId="0" fontId="9" fillId="0" borderId="0" xfId="0" applyNumberFormat="1" applyFont="1"/>
    <xf numFmtId="0" fontId="10" fillId="0" borderId="0" xfId="0" applyNumberFormat="1" applyFont="1"/>
    <xf numFmtId="0" fontId="16" fillId="0" borderId="10" xfId="0" applyNumberFormat="1" applyFont="1" applyFill="1" applyBorder="1" applyAlignment="1" applyProtection="1">
      <alignment vertical="center"/>
    </xf>
    <xf numFmtId="0" fontId="4" fillId="0" borderId="0" xfId="0" applyFont="1" applyFill="1" applyProtection="1"/>
    <xf numFmtId="0" fontId="16" fillId="0" borderId="10" xfId="0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6" fillId="0" borderId="0" xfId="42" applyNumberFormat="1" applyFont="1" applyFill="1" applyBorder="1" applyAlignment="1" applyProtection="1">
      <alignment horizontal="center"/>
    </xf>
    <xf numFmtId="0" fontId="21" fillId="0" borderId="0" xfId="42" applyNumberFormat="1" applyFont="1" applyFill="1" applyBorder="1" applyAlignment="1" applyProtection="1"/>
    <xf numFmtId="0" fontId="21" fillId="0" borderId="0" xfId="42" applyNumberFormat="1" applyFont="1" applyFill="1" applyBorder="1" applyAlignment="1" applyProtection="1">
      <alignment horizontal="right"/>
    </xf>
    <xf numFmtId="0" fontId="22" fillId="0" borderId="0" xfId="42" applyNumberFormat="1" applyFont="1" applyFill="1" applyBorder="1" applyAlignment="1" applyProtection="1">
      <alignment horizontal="center"/>
    </xf>
    <xf numFmtId="0" fontId="6" fillId="0" borderId="10" xfId="42" applyNumberFormat="1" applyFont="1" applyFill="1" applyBorder="1" applyAlignment="1" applyProtection="1">
      <alignment horizontal="center"/>
    </xf>
    <xf numFmtId="0" fontId="23" fillId="0" borderId="11" xfId="42" applyNumberFormat="1" applyFont="1" applyFill="1" applyBorder="1" applyAlignment="1" applyProtection="1"/>
    <xf numFmtId="0" fontId="23" fillId="0" borderId="0" xfId="42" applyNumberFormat="1" applyFont="1" applyFill="1" applyBorder="1" applyAlignment="1" applyProtection="1"/>
    <xf numFmtId="0" fontId="23" fillId="0" borderId="0" xfId="42" applyNumberFormat="1" applyFont="1" applyFill="1" applyBorder="1" applyAlignment="1" applyProtection="1">
      <alignment horizontal="center"/>
    </xf>
    <xf numFmtId="0" fontId="14" fillId="0" borderId="11" xfId="42" applyNumberFormat="1" applyFont="1" applyFill="1" applyBorder="1" applyAlignment="1" applyProtection="1">
      <alignment horizontal="left" wrapText="1"/>
    </xf>
    <xf numFmtId="0" fontId="14" fillId="0" borderId="0" xfId="42" applyNumberFormat="1" applyFont="1" applyFill="1" applyBorder="1" applyAlignment="1" applyProtection="1">
      <alignment horizontal="left" wrapText="1"/>
    </xf>
    <xf numFmtId="0" fontId="14" fillId="0" borderId="12" xfId="42" applyNumberFormat="1" applyFont="1" applyFill="1" applyBorder="1" applyAlignment="1" applyProtection="1">
      <alignment horizontal="left" wrapText="1"/>
    </xf>
    <xf numFmtId="0" fontId="14" fillId="0" borderId="13" xfId="42" applyNumberFormat="1" applyFont="1" applyFill="1" applyBorder="1" applyAlignment="1" applyProtection="1">
      <alignment horizontal="left" wrapText="1"/>
    </xf>
    <xf numFmtId="0" fontId="2" fillId="0" borderId="0" xfId="42" applyNumberFormat="1" applyFont="1" applyFill="1" applyBorder="1" applyAlignment="1" applyProtection="1">
      <alignment horizontal="center"/>
    </xf>
    <xf numFmtId="0" fontId="14" fillId="0" borderId="13" xfId="42" applyNumberFormat="1" applyFont="1" applyFill="1" applyBorder="1" applyAlignment="1" applyProtection="1"/>
    <xf numFmtId="0" fontId="14" fillId="0" borderId="11" xfId="42" applyNumberFormat="1" applyFont="1" applyFill="1" applyBorder="1" applyAlignment="1" applyProtection="1"/>
    <xf numFmtId="0" fontId="14" fillId="0" borderId="0" xfId="42" applyNumberFormat="1" applyFont="1" applyFill="1" applyBorder="1" applyAlignment="1" applyProtection="1"/>
    <xf numFmtId="0" fontId="2" fillId="0" borderId="11" xfId="42" applyNumberFormat="1" applyFont="1" applyFill="1" applyBorder="1" applyAlignment="1" applyProtection="1"/>
    <xf numFmtId="0" fontId="2" fillId="0" borderId="0" xfId="42" applyNumberFormat="1" applyFont="1" applyFill="1" applyBorder="1" applyAlignment="1" applyProtection="1"/>
    <xf numFmtId="0" fontId="6" fillId="0" borderId="14" xfId="42" applyNumberFormat="1" applyFont="1" applyFill="1" applyBorder="1" applyAlignment="1" applyProtection="1"/>
    <xf numFmtId="0" fontId="6" fillId="0" borderId="15" xfId="42" applyNumberFormat="1" applyFont="1" applyFill="1" applyBorder="1" applyAlignment="1" applyProtection="1"/>
    <xf numFmtId="0" fontId="2" fillId="0" borderId="16" xfId="42" applyNumberFormat="1" applyFont="1" applyFill="1" applyBorder="1" applyAlignment="1" applyProtection="1"/>
    <xf numFmtId="0" fontId="2" fillId="0" borderId="17" xfId="42" applyNumberFormat="1" applyFont="1" applyFill="1" applyBorder="1" applyAlignment="1" applyProtection="1"/>
    <xf numFmtId="0" fontId="2" fillId="0" borderId="0" xfId="42" applyFont="1"/>
    <xf numFmtId="0" fontId="2" fillId="0" borderId="12" xfId="42" applyNumberFormat="1" applyFont="1" applyFill="1" applyBorder="1" applyAlignment="1" applyProtection="1"/>
    <xf numFmtId="0" fontId="2" fillId="0" borderId="13" xfId="42" applyNumberFormat="1" applyFont="1" applyFill="1" applyBorder="1" applyAlignment="1" applyProtection="1"/>
    <xf numFmtId="0" fontId="2" fillId="0" borderId="18" xfId="42" applyNumberFormat="1" applyFont="1" applyFill="1" applyBorder="1" applyAlignment="1" applyProtection="1"/>
    <xf numFmtId="0" fontId="2" fillId="0" borderId="15" xfId="42" applyNumberFormat="1" applyFont="1" applyFill="1" applyBorder="1" applyAlignment="1" applyProtection="1"/>
    <xf numFmtId="0" fontId="2" fillId="0" borderId="19" xfId="42" applyNumberFormat="1" applyFont="1" applyFill="1" applyBorder="1" applyAlignment="1" applyProtection="1"/>
    <xf numFmtId="0" fontId="5" fillId="0" borderId="10" xfId="44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left"/>
    </xf>
    <xf numFmtId="0" fontId="10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41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2" fillId="0" borderId="0" xfId="0" applyFont="1"/>
    <xf numFmtId="0" fontId="42" fillId="0" borderId="0" xfId="0" applyFont="1"/>
    <xf numFmtId="16" fontId="7" fillId="0" borderId="0" xfId="0" applyNumberFormat="1" applyFont="1" applyFill="1" applyBorder="1" applyAlignment="1">
      <alignment horizontal="left" vertical="center" wrapText="1"/>
    </xf>
    <xf numFmtId="0" fontId="6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6" fillId="0" borderId="20" xfId="0" applyNumberFormat="1" applyFont="1" applyFill="1" applyBorder="1" applyAlignment="1" applyProtection="1">
      <alignment vertical="center"/>
    </xf>
    <xf numFmtId="0" fontId="6" fillId="0" borderId="21" xfId="0" applyNumberFormat="1" applyFont="1" applyFill="1" applyBorder="1" applyAlignment="1" applyProtection="1">
      <alignment vertical="center"/>
    </xf>
    <xf numFmtId="0" fontId="6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10" xfId="0" applyFont="1" applyBorder="1" applyAlignment="1" applyProtection="1">
      <alignment horizont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4" fillId="0" borderId="13" xfId="42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7" fillId="0" borderId="10" xfId="0" applyNumberFormat="1" applyFont="1" applyBorder="1" applyAlignment="1">
      <alignment wrapText="1"/>
    </xf>
    <xf numFmtId="0" fontId="23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Protection="1"/>
    <xf numFmtId="49" fontId="15" fillId="0" borderId="10" xfId="43" applyNumberFormat="1" applyFont="1" applyFill="1" applyBorder="1" applyAlignment="1">
      <alignment horizontal="center" vertical="center" wrapText="1"/>
    </xf>
    <xf numFmtId="0" fontId="15" fillId="0" borderId="10" xfId="43" applyFont="1" applyFill="1" applyBorder="1" applyAlignment="1">
      <alignment horizontal="center" vertical="center" wrapText="1"/>
    </xf>
    <xf numFmtId="0" fontId="48" fillId="0" borderId="10" xfId="0" applyNumberFormat="1" applyFont="1" applyFill="1" applyBorder="1" applyAlignment="1" applyProtection="1">
      <alignment horizontal="center" vertical="center"/>
    </xf>
    <xf numFmtId="0" fontId="49" fillId="0" borderId="0" xfId="0" applyNumberFormat="1" applyFont="1"/>
    <xf numFmtId="0" fontId="23" fillId="0" borderId="0" xfId="0" applyFont="1" applyBorder="1" applyAlignment="1">
      <alignment horizontal="center" vertical="center"/>
    </xf>
    <xf numFmtId="0" fontId="4" fillId="0" borderId="0" xfId="0" applyFont="1" applyAlignment="1"/>
    <xf numFmtId="0" fontId="2" fillId="0" borderId="0" xfId="0" applyFont="1" applyBorder="1" applyAlignment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9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49" fillId="0" borderId="0" xfId="0" applyNumberFormat="1" applyFont="1" applyAlignment="1">
      <alignment horizontal="right" vertical="center"/>
    </xf>
    <xf numFmtId="0" fontId="8" fillId="0" borderId="0" xfId="0" applyNumberFormat="1" applyFont="1" applyAlignment="1">
      <alignment horizontal="right" vertical="center"/>
    </xf>
    <xf numFmtId="3" fontId="50" fillId="0" borderId="0" xfId="0" applyNumberFormat="1" applyFont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 wrapText="1"/>
    </xf>
    <xf numFmtId="210" fontId="2" fillId="0" borderId="10" xfId="0" applyNumberFormat="1" applyFont="1" applyFill="1" applyBorder="1" applyAlignment="1" applyProtection="1">
      <alignment horizontal="right" vertical="center" wrapText="1"/>
    </xf>
    <xf numFmtId="3" fontId="9" fillId="0" borderId="10" xfId="0" applyNumberFormat="1" applyFont="1" applyBorder="1" applyAlignment="1">
      <alignment horizontal="right" vertical="center" wrapText="1"/>
    </xf>
    <xf numFmtId="0" fontId="2" fillId="0" borderId="20" xfId="0" applyFont="1" applyFill="1" applyBorder="1" applyAlignment="1">
      <alignment vertical="center" wrapText="1"/>
    </xf>
    <xf numFmtId="0" fontId="23" fillId="0" borderId="22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 wrapText="1"/>
    </xf>
    <xf numFmtId="0" fontId="2" fillId="0" borderId="22" xfId="0" applyFont="1" applyBorder="1"/>
    <xf numFmtId="0" fontId="2" fillId="0" borderId="22" xfId="0" applyFont="1" applyBorder="1" applyAlignment="1">
      <alignment horizontal="center" vertical="center" wrapText="1"/>
    </xf>
    <xf numFmtId="0" fontId="21" fillId="0" borderId="0" xfId="42" applyNumberFormat="1" applyFont="1" applyFill="1" applyBorder="1" applyAlignment="1" applyProtection="1">
      <alignment horizontal="center"/>
    </xf>
    <xf numFmtId="0" fontId="13" fillId="0" borderId="0" xfId="42" applyNumberFormat="1" applyFont="1" applyFill="1" applyBorder="1" applyAlignment="1" applyProtection="1">
      <alignment horizontal="center"/>
    </xf>
    <xf numFmtId="0" fontId="6" fillId="0" borderId="20" xfId="42" applyNumberFormat="1" applyFont="1" applyFill="1" applyBorder="1" applyAlignment="1" applyProtection="1">
      <alignment horizontal="center"/>
    </xf>
    <xf numFmtId="0" fontId="6" fillId="0" borderId="21" xfId="42" applyNumberFormat="1" applyFont="1" applyFill="1" applyBorder="1" applyAlignment="1" applyProtection="1">
      <alignment horizontal="center"/>
    </xf>
    <xf numFmtId="0" fontId="6" fillId="0" borderId="22" xfId="42" applyNumberFormat="1" applyFont="1" applyFill="1" applyBorder="1" applyAlignment="1" applyProtection="1">
      <alignment horizontal="center"/>
    </xf>
    <xf numFmtId="0" fontId="14" fillId="0" borderId="11" xfId="42" applyNumberFormat="1" applyFont="1" applyFill="1" applyBorder="1" applyAlignment="1" applyProtection="1">
      <alignment horizontal="left" wrapText="1"/>
    </xf>
    <xf numFmtId="0" fontId="14" fillId="0" borderId="0" xfId="42" applyNumberFormat="1" applyFont="1" applyFill="1" applyBorder="1" applyAlignment="1" applyProtection="1">
      <alignment horizontal="left" wrapText="1"/>
    </xf>
    <xf numFmtId="0" fontId="14" fillId="0" borderId="12" xfId="42" applyNumberFormat="1" applyFont="1" applyFill="1" applyBorder="1" applyAlignment="1" applyProtection="1">
      <alignment horizontal="left" wrapText="1"/>
    </xf>
    <xf numFmtId="0" fontId="2" fillId="0" borderId="11" xfId="42" applyNumberFormat="1" applyFont="1" applyFill="1" applyBorder="1" applyAlignment="1" applyProtection="1">
      <alignment horizontal="center"/>
    </xf>
    <xf numFmtId="0" fontId="2" fillId="0" borderId="0" xfId="42" applyNumberFormat="1" applyFont="1" applyFill="1" applyBorder="1" applyAlignment="1" applyProtection="1">
      <alignment horizontal="center"/>
    </xf>
    <xf numFmtId="0" fontId="22" fillId="0" borderId="11" xfId="42" applyNumberFormat="1" applyFont="1" applyFill="1" applyBorder="1" applyAlignment="1" applyProtection="1">
      <alignment horizontal="center"/>
    </xf>
    <xf numFmtId="0" fontId="22" fillId="0" borderId="0" xfId="42" applyNumberFormat="1" applyFont="1" applyFill="1" applyBorder="1" applyAlignment="1" applyProtection="1">
      <alignment horizontal="center"/>
    </xf>
    <xf numFmtId="0" fontId="22" fillId="0" borderId="12" xfId="42" applyNumberFormat="1" applyFont="1" applyFill="1" applyBorder="1" applyAlignment="1" applyProtection="1">
      <alignment horizontal="center"/>
    </xf>
    <xf numFmtId="0" fontId="2" fillId="0" borderId="11" xfId="42" applyNumberFormat="1" applyFont="1" applyFill="1" applyBorder="1" applyAlignment="1" applyProtection="1"/>
    <xf numFmtId="0" fontId="2" fillId="0" borderId="0" xfId="42" applyFont="1" applyBorder="1"/>
    <xf numFmtId="0" fontId="2" fillId="0" borderId="18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42" applyNumberFormat="1" applyFont="1" applyFill="1" applyBorder="1" applyAlignment="1" applyProtection="1">
      <alignment horizontal="center" wrapText="1"/>
    </xf>
    <xf numFmtId="0" fontId="2" fillId="0" borderId="16" xfId="42" applyNumberFormat="1" applyFont="1" applyFill="1" applyBorder="1" applyAlignment="1" applyProtection="1">
      <alignment horizontal="center"/>
    </xf>
    <xf numFmtId="0" fontId="2" fillId="0" borderId="17" xfId="42" applyNumberFormat="1" applyFont="1" applyFill="1" applyBorder="1" applyAlignment="1" applyProtection="1">
      <alignment horizontal="center"/>
    </xf>
    <xf numFmtId="0" fontId="2" fillId="0" borderId="16" xfId="42" applyNumberFormat="1" applyFont="1" applyFill="1" applyBorder="1" applyAlignment="1" applyProtection="1"/>
    <xf numFmtId="0" fontId="2" fillId="0" borderId="17" xfId="42" applyNumberFormat="1" applyFont="1" applyFill="1" applyBorder="1" applyAlignment="1" applyProtection="1"/>
    <xf numFmtId="0" fontId="2" fillId="0" borderId="0" xfId="42" applyNumberFormat="1" applyFont="1" applyFill="1" applyBorder="1" applyAlignment="1" applyProtection="1">
      <alignment horizontal="left" vertical="top" wrapText="1"/>
    </xf>
    <xf numFmtId="0" fontId="2" fillId="0" borderId="12" xfId="42" applyNumberFormat="1" applyFont="1" applyFill="1" applyBorder="1" applyAlignment="1" applyProtection="1">
      <alignment horizontal="left" vertical="top" wrapText="1"/>
    </xf>
    <xf numFmtId="0" fontId="2" fillId="0" borderId="11" xfId="42" applyFont="1" applyBorder="1" applyAlignment="1">
      <alignment horizontal="center" vertical="center"/>
    </xf>
    <xf numFmtId="0" fontId="2" fillId="0" borderId="0" xfId="42" applyFont="1" applyAlignment="1">
      <alignment horizontal="center" vertical="center"/>
    </xf>
    <xf numFmtId="0" fontId="2" fillId="0" borderId="11" xfId="42" applyNumberFormat="1" applyFont="1" applyFill="1" applyBorder="1" applyAlignment="1" applyProtection="1">
      <alignment horizontal="center" vertical="center"/>
    </xf>
    <xf numFmtId="0" fontId="2" fillId="0" borderId="0" xfId="42" applyNumberFormat="1" applyFont="1" applyFill="1" applyBorder="1" applyAlignment="1" applyProtection="1">
      <alignment horizontal="center" vertical="center"/>
    </xf>
    <xf numFmtId="0" fontId="14" fillId="0" borderId="11" xfId="42" applyNumberFormat="1" applyFont="1" applyFill="1" applyBorder="1" applyAlignment="1" applyProtection="1">
      <alignment horizontal="left"/>
    </xf>
    <xf numFmtId="0" fontId="14" fillId="0" borderId="0" xfId="42" applyNumberFormat="1" applyFont="1" applyFill="1" applyBorder="1" applyAlignment="1" applyProtection="1">
      <alignment horizontal="left"/>
    </xf>
    <xf numFmtId="0" fontId="14" fillId="0" borderId="12" xfId="42" applyNumberFormat="1" applyFont="1" applyFill="1" applyBorder="1" applyAlignment="1" applyProtection="1">
      <alignment horizontal="left"/>
    </xf>
    <xf numFmtId="0" fontId="14" fillId="0" borderId="13" xfId="42" applyNumberFormat="1" applyFont="1" applyFill="1" applyBorder="1" applyAlignment="1" applyProtection="1">
      <alignment horizontal="center" wrapText="1"/>
    </xf>
    <xf numFmtId="0" fontId="48" fillId="0" borderId="20" xfId="0" applyNumberFormat="1" applyFont="1" applyFill="1" applyBorder="1" applyAlignment="1" applyProtection="1">
      <alignment horizontal="center" vertical="center"/>
    </xf>
    <xf numFmtId="0" fontId="48" fillId="0" borderId="21" xfId="0" applyNumberFormat="1" applyFont="1" applyFill="1" applyBorder="1" applyAlignment="1" applyProtection="1">
      <alignment horizontal="center" vertical="center"/>
    </xf>
    <xf numFmtId="0" fontId="48" fillId="0" borderId="22" xfId="0" applyNumberFormat="1" applyFont="1" applyFill="1" applyBorder="1" applyAlignment="1" applyProtection="1">
      <alignment horizontal="center" vertical="center"/>
    </xf>
    <xf numFmtId="0" fontId="5" fillId="0" borderId="20" xfId="44" applyNumberFormat="1" applyFont="1" applyFill="1" applyBorder="1" applyAlignment="1" applyProtection="1">
      <alignment horizontal="left" vertical="center" wrapText="1"/>
    </xf>
    <xf numFmtId="0" fontId="5" fillId="0" borderId="22" xfId="44" applyNumberFormat="1" applyFont="1" applyFill="1" applyBorder="1" applyAlignment="1" applyProtection="1">
      <alignment horizontal="left" vertical="center" wrapText="1"/>
    </xf>
    <xf numFmtId="0" fontId="6" fillId="0" borderId="23" xfId="0" applyNumberFormat="1" applyFont="1" applyFill="1" applyBorder="1" applyAlignment="1" applyProtection="1">
      <alignment horizontal="center" vertical="center" textRotation="90"/>
    </xf>
    <xf numFmtId="0" fontId="6" fillId="0" borderId="13" xfId="0" applyNumberFormat="1" applyFont="1" applyFill="1" applyBorder="1" applyAlignment="1" applyProtection="1">
      <alignment horizontal="center" vertical="center" textRotation="90"/>
    </xf>
    <xf numFmtId="0" fontId="6" fillId="0" borderId="24" xfId="0" applyNumberFormat="1" applyFont="1" applyFill="1" applyBorder="1" applyAlignment="1" applyProtection="1">
      <alignment horizontal="center" vertical="center" textRotation="90"/>
    </xf>
    <xf numFmtId="0" fontId="5" fillId="0" borderId="20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47" fillId="0" borderId="20" xfId="44" applyNumberFormat="1" applyFont="1" applyFill="1" applyBorder="1" applyAlignment="1" applyProtection="1">
      <alignment horizontal="left" vertical="center" wrapText="1"/>
    </xf>
    <xf numFmtId="0" fontId="47" fillId="0" borderId="22" xfId="44" applyNumberFormat="1" applyFont="1" applyFill="1" applyBorder="1" applyAlignment="1" applyProtection="1">
      <alignment horizontal="left" vertical="center" wrapText="1"/>
    </xf>
    <xf numFmtId="0" fontId="54" fillId="0" borderId="20" xfId="0" applyNumberFormat="1" applyFont="1" applyBorder="1" applyAlignment="1">
      <alignment horizontal="left" vertical="center" wrapText="1"/>
    </xf>
    <xf numFmtId="0" fontId="54" fillId="0" borderId="22" xfId="0" applyNumberFormat="1" applyFont="1" applyBorder="1" applyAlignment="1">
      <alignment horizontal="left" vertical="center" wrapText="1"/>
    </xf>
    <xf numFmtId="0" fontId="51" fillId="0" borderId="10" xfId="0" applyNumberFormat="1" applyFont="1" applyBorder="1" applyAlignment="1">
      <alignment horizontal="center" vertical="center" textRotation="90" wrapText="1"/>
    </xf>
    <xf numFmtId="0" fontId="6" fillId="0" borderId="23" xfId="0" applyNumberFormat="1" applyFont="1" applyFill="1" applyBorder="1" applyAlignment="1" applyProtection="1">
      <alignment horizontal="center" textRotation="90"/>
    </xf>
    <xf numFmtId="0" fontId="6" fillId="0" borderId="13" xfId="0" applyNumberFormat="1" applyFont="1" applyFill="1" applyBorder="1" applyAlignment="1" applyProtection="1">
      <alignment horizontal="center" textRotation="90"/>
    </xf>
    <xf numFmtId="0" fontId="6" fillId="0" borderId="24" xfId="0" applyNumberFormat="1" applyFont="1" applyFill="1" applyBorder="1" applyAlignment="1" applyProtection="1">
      <alignment horizontal="center" textRotation="90"/>
    </xf>
    <xf numFmtId="0" fontId="51" fillId="0" borderId="10" xfId="0" applyNumberFormat="1" applyFont="1" applyBorder="1" applyAlignment="1">
      <alignment horizontal="center" vertical="center" wrapText="1"/>
    </xf>
    <xf numFmtId="0" fontId="52" fillId="0" borderId="10" xfId="0" applyNumberFormat="1" applyFont="1" applyBorder="1" applyAlignment="1">
      <alignment horizontal="left" vertical="center" wrapText="1"/>
    </xf>
    <xf numFmtId="0" fontId="47" fillId="0" borderId="10" xfId="0" applyNumberFormat="1" applyFont="1" applyBorder="1" applyAlignment="1">
      <alignment horizontal="left" vertical="center" wrapText="1"/>
    </xf>
    <xf numFmtId="0" fontId="53" fillId="0" borderId="10" xfId="0" applyNumberFormat="1" applyFont="1" applyBorder="1" applyAlignment="1">
      <alignment horizontal="center" vertical="center" textRotation="90"/>
    </xf>
    <xf numFmtId="0" fontId="17" fillId="0" borderId="16" xfId="0" applyNumberFormat="1" applyFont="1" applyBorder="1" applyAlignment="1">
      <alignment horizontal="left" vertical="center"/>
    </xf>
    <xf numFmtId="0" fontId="17" fillId="0" borderId="0" xfId="0" applyNumberFormat="1" applyFont="1" applyBorder="1" applyAlignment="1">
      <alignment horizontal="left" vertical="center"/>
    </xf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6" fillId="0" borderId="10" xfId="44" applyNumberFormat="1" applyFont="1" applyBorder="1" applyAlignment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18" fillId="0" borderId="16" xfId="0" applyFont="1" applyFill="1" applyBorder="1" applyAlignment="1" applyProtection="1">
      <alignment horizontal="left"/>
    </xf>
    <xf numFmtId="16" fontId="6" fillId="0" borderId="10" xfId="0" applyNumberFormat="1" applyFont="1" applyFill="1" applyBorder="1" applyAlignment="1">
      <alignment horizontal="left" vertical="center" wrapText="1"/>
    </xf>
    <xf numFmtId="0" fontId="23" fillId="0" borderId="10" xfId="0" applyFont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textRotation="90" wrapText="1"/>
    </xf>
    <xf numFmtId="0" fontId="23" fillId="0" borderId="10" xfId="0" applyNumberFormat="1" applyFont="1" applyFill="1" applyBorder="1" applyAlignment="1" applyProtection="1">
      <alignment horizontal="center" vertical="center" textRotation="90" wrapText="1"/>
    </xf>
    <xf numFmtId="0" fontId="23" fillId="0" borderId="10" xfId="0" applyNumberFormat="1" applyFont="1" applyFill="1" applyBorder="1" applyAlignment="1" applyProtection="1">
      <alignment textRotation="90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0" xfId="0" applyNumberFormat="1" applyFont="1" applyFill="1" applyBorder="1" applyAlignment="1" applyProtection="1">
      <alignment horizontal="left" vertical="center" wrapText="1"/>
    </xf>
    <xf numFmtId="0" fontId="6" fillId="0" borderId="21" xfId="0" applyNumberFormat="1" applyFont="1" applyFill="1" applyBorder="1" applyAlignment="1" applyProtection="1">
      <alignment horizontal="left" vertical="center" wrapText="1"/>
    </xf>
    <xf numFmtId="0" fontId="6" fillId="0" borderId="22" xfId="0" applyNumberFormat="1" applyFont="1" applyFill="1" applyBorder="1" applyAlignment="1" applyProtection="1">
      <alignment horizontal="left" vertical="center" wrapText="1"/>
    </xf>
    <xf numFmtId="0" fontId="6" fillId="0" borderId="10" xfId="0" applyNumberFormat="1" applyFont="1" applyFill="1" applyBorder="1" applyAlignment="1" applyProtection="1">
      <alignment horizontal="left" vertical="center" wrapText="1"/>
    </xf>
    <xf numFmtId="0" fontId="6" fillId="0" borderId="23" xfId="0" applyFont="1" applyFill="1" applyBorder="1" applyAlignment="1" applyProtection="1">
      <alignment horizontal="center" vertical="center" textRotation="90" wrapText="1"/>
    </xf>
    <xf numFmtId="0" fontId="6" fillId="0" borderId="13" xfId="0" applyFont="1" applyFill="1" applyBorder="1" applyAlignment="1" applyProtection="1">
      <alignment horizontal="center" vertical="center" textRotation="90" wrapText="1"/>
    </xf>
    <xf numFmtId="0" fontId="6" fillId="0" borderId="24" xfId="0" applyFont="1" applyFill="1" applyBorder="1" applyAlignment="1" applyProtection="1">
      <alignment horizontal="center" vertical="center" textRotation="90" wrapText="1"/>
    </xf>
    <xf numFmtId="0" fontId="23" fillId="0" borderId="21" xfId="0" applyNumberFormat="1" applyFont="1" applyFill="1" applyBorder="1" applyAlignment="1" applyProtection="1">
      <alignment horizontal="left" vertical="center" wrapText="1"/>
    </xf>
    <xf numFmtId="0" fontId="23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16" fillId="0" borderId="10" xfId="0" applyFont="1" applyFill="1" applyBorder="1" applyAlignment="1" applyProtection="1">
      <alignment horizontal="left" vertical="center" wrapText="1"/>
    </xf>
    <xf numFmtId="0" fontId="16" fillId="0" borderId="23" xfId="0" applyFont="1" applyFill="1" applyBorder="1" applyAlignment="1" applyProtection="1">
      <alignment horizontal="center" vertical="center" textRotation="90" wrapText="1"/>
    </xf>
    <xf numFmtId="0" fontId="16" fillId="0" borderId="13" xfId="0" applyFont="1" applyFill="1" applyBorder="1" applyAlignment="1" applyProtection="1">
      <alignment horizontal="center" vertical="center" textRotation="90" wrapText="1"/>
    </xf>
    <xf numFmtId="0" fontId="16" fillId="0" borderId="24" xfId="0" applyFont="1" applyFill="1" applyBorder="1" applyAlignment="1" applyProtection="1">
      <alignment horizontal="center" vertical="center" textRotation="90" wrapText="1"/>
    </xf>
    <xf numFmtId="16" fontId="6" fillId="0" borderId="20" xfId="0" applyNumberFormat="1" applyFont="1" applyFill="1" applyBorder="1" applyAlignment="1">
      <alignment horizontal="left" vertical="center" wrapText="1"/>
    </xf>
    <xf numFmtId="16" fontId="6" fillId="0" borderId="21" xfId="0" applyNumberFormat="1" applyFont="1" applyFill="1" applyBorder="1" applyAlignment="1">
      <alignment horizontal="left" vertical="center" wrapText="1"/>
    </xf>
    <xf numFmtId="16" fontId="6" fillId="0" borderId="22" xfId="0" applyNumberFormat="1" applyFont="1" applyFill="1" applyBorder="1" applyAlignment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6" fillId="0" borderId="23" xfId="0" applyFont="1" applyBorder="1" applyAlignment="1">
      <alignment horizontal="center" vertical="center" textRotation="90" wrapText="1"/>
    </xf>
    <xf numFmtId="0" fontId="6" fillId="0" borderId="13" xfId="0" applyFont="1" applyBorder="1" applyAlignment="1">
      <alignment horizontal="center" vertical="center" textRotation="90" wrapText="1"/>
    </xf>
    <xf numFmtId="0" fontId="6" fillId="0" borderId="24" xfId="0" applyFont="1" applyBorder="1" applyAlignment="1">
      <alignment horizontal="center" vertical="center" textRotation="90" wrapText="1"/>
    </xf>
    <xf numFmtId="0" fontId="14" fillId="0" borderId="23" xfId="0" applyFont="1" applyBorder="1" applyAlignment="1">
      <alignment horizontal="center" vertical="center" textRotation="90" wrapText="1"/>
    </xf>
    <xf numFmtId="0" fontId="14" fillId="0" borderId="13" xfId="0" applyFont="1" applyBorder="1" applyAlignment="1">
      <alignment horizontal="center" vertical="center" textRotation="90" wrapText="1"/>
    </xf>
    <xf numFmtId="0" fontId="14" fillId="0" borderId="24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6" fillId="0" borderId="15" xfId="0" applyFont="1" applyBorder="1" applyAlignment="1">
      <alignment horizontal="center" vertical="center" textRotation="90" wrapText="1"/>
    </xf>
    <xf numFmtId="0" fontId="6" fillId="0" borderId="0" xfId="0" applyFont="1" applyBorder="1" applyAlignment="1">
      <alignment horizontal="center" vertical="center" textRotation="90" wrapText="1"/>
    </xf>
    <xf numFmtId="0" fontId="6" fillId="0" borderId="16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left" vertical="center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6" fillId="0" borderId="20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6" fillId="0" borderId="22" xfId="0" applyFont="1" applyBorder="1" applyAlignment="1" applyProtection="1">
      <alignment horizontal="center" vertical="center"/>
    </xf>
    <xf numFmtId="49" fontId="43" fillId="0" borderId="14" xfId="43" applyNumberFormat="1" applyFont="1" applyFill="1" applyBorder="1" applyAlignment="1">
      <alignment horizontal="center" vertical="center" wrapText="1"/>
    </xf>
    <xf numFmtId="49" fontId="43" fillId="0" borderId="15" xfId="43" applyNumberFormat="1" applyFont="1" applyFill="1" applyBorder="1" applyAlignment="1">
      <alignment horizontal="center" vertical="center" wrapText="1"/>
    </xf>
    <xf numFmtId="49" fontId="43" fillId="0" borderId="19" xfId="43" applyNumberFormat="1" applyFont="1" applyFill="1" applyBorder="1" applyAlignment="1">
      <alignment horizontal="center" vertical="center" wrapText="1"/>
    </xf>
    <xf numFmtId="49" fontId="43" fillId="0" borderId="18" xfId="43" applyNumberFormat="1" applyFont="1" applyFill="1" applyBorder="1" applyAlignment="1">
      <alignment horizontal="center" vertical="center" wrapText="1"/>
    </xf>
    <xf numFmtId="49" fontId="43" fillId="0" borderId="16" xfId="43" applyNumberFormat="1" applyFont="1" applyFill="1" applyBorder="1" applyAlignment="1">
      <alignment horizontal="center" vertical="center" wrapText="1"/>
    </xf>
    <xf numFmtId="49" fontId="43" fillId="0" borderId="17" xfId="43" applyNumberFormat="1" applyFont="1" applyFill="1" applyBorder="1" applyAlignment="1">
      <alignment horizontal="center" vertical="center" wrapText="1"/>
    </xf>
    <xf numFmtId="0" fontId="44" fillId="0" borderId="20" xfId="0" applyFont="1" applyFill="1" applyBorder="1" applyAlignment="1" applyProtection="1">
      <alignment horizontal="left" vertical="center" wrapText="1"/>
    </xf>
    <xf numFmtId="0" fontId="44" fillId="0" borderId="21" xfId="0" applyFont="1" applyFill="1" applyBorder="1" applyAlignment="1" applyProtection="1">
      <alignment horizontal="left" vertical="center" wrapText="1"/>
    </xf>
    <xf numFmtId="0" fontId="44" fillId="0" borderId="22" xfId="0" applyFont="1" applyFill="1" applyBorder="1" applyAlignment="1" applyProtection="1">
      <alignment horizontal="left" vertical="center" wrapText="1"/>
    </xf>
    <xf numFmtId="0" fontId="6" fillId="0" borderId="20" xfId="0" applyFont="1" applyBorder="1" applyAlignment="1" applyProtection="1">
      <alignment horizontal="left" vertical="center" wrapText="1"/>
    </xf>
    <xf numFmtId="0" fontId="6" fillId="0" borderId="21" xfId="0" applyFont="1" applyBorder="1" applyAlignment="1" applyProtection="1">
      <alignment horizontal="left" vertical="center" wrapText="1"/>
    </xf>
    <xf numFmtId="0" fontId="6" fillId="0" borderId="22" xfId="0" applyFont="1" applyBorder="1" applyAlignment="1" applyProtection="1">
      <alignment horizontal="left" vertical="center" wrapText="1"/>
    </xf>
    <xf numFmtId="0" fontId="43" fillId="0" borderId="20" xfId="0" applyFont="1" applyBorder="1" applyAlignment="1" applyProtection="1">
      <alignment horizontal="left" vertical="center"/>
    </xf>
    <xf numFmtId="0" fontId="43" fillId="0" borderId="21" xfId="0" applyFont="1" applyBorder="1" applyAlignment="1" applyProtection="1">
      <alignment horizontal="left" vertical="center"/>
    </xf>
    <xf numFmtId="0" fontId="43" fillId="0" borderId="22" xfId="0" applyFont="1" applyBorder="1" applyAlignment="1" applyProtection="1">
      <alignment horizontal="left" vertical="center"/>
    </xf>
    <xf numFmtId="0" fontId="46" fillId="0" borderId="20" xfId="0" applyFont="1" applyFill="1" applyBorder="1" applyAlignment="1" applyProtection="1">
      <alignment horizontal="left" vertical="center" wrapText="1"/>
    </xf>
    <xf numFmtId="0" fontId="46" fillId="0" borderId="21" xfId="0" applyFont="1" applyFill="1" applyBorder="1" applyAlignment="1" applyProtection="1">
      <alignment horizontal="left" vertical="center" wrapText="1"/>
    </xf>
    <xf numFmtId="0" fontId="46" fillId="0" borderId="22" xfId="0" applyFont="1" applyFill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19" fillId="0" borderId="20" xfId="0" applyFont="1" applyFill="1" applyBorder="1" applyAlignment="1" applyProtection="1">
      <alignment horizontal="left" vertical="center" wrapText="1"/>
    </xf>
    <xf numFmtId="0" fontId="19" fillId="0" borderId="21" xfId="0" applyFont="1" applyFill="1" applyBorder="1" applyAlignment="1" applyProtection="1">
      <alignment horizontal="left" vertical="center" wrapText="1"/>
    </xf>
    <xf numFmtId="0" fontId="19" fillId="0" borderId="22" xfId="0" applyFont="1" applyFill="1" applyBorder="1" applyAlignment="1" applyProtection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6" fillId="0" borderId="20" xfId="0" applyFont="1" applyFill="1" applyBorder="1" applyAlignment="1" applyProtection="1">
      <alignment horizontal="left" vertical="center" wrapText="1"/>
    </xf>
    <xf numFmtId="0" fontId="6" fillId="0" borderId="21" xfId="0" applyFont="1" applyFill="1" applyBorder="1" applyAlignment="1" applyProtection="1">
      <alignment horizontal="left" vertical="center" wrapText="1"/>
    </xf>
    <xf numFmtId="0" fontId="6" fillId="0" borderId="22" xfId="0" applyFont="1" applyFill="1" applyBorder="1" applyAlignment="1" applyProtection="1">
      <alignment horizontal="left" vertical="center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textRotation="90" wrapText="1"/>
    </xf>
    <xf numFmtId="0" fontId="44" fillId="0" borderId="14" xfId="0" applyFont="1" applyBorder="1" applyAlignment="1" applyProtection="1">
      <alignment horizontal="center" vertical="center" wrapText="1"/>
    </xf>
    <xf numFmtId="0" fontId="44" fillId="0" borderId="19" xfId="0" applyFont="1" applyBorder="1" applyAlignment="1" applyProtection="1">
      <alignment horizontal="center" vertical="center" wrapText="1"/>
    </xf>
    <xf numFmtId="0" fontId="44" fillId="0" borderId="18" xfId="0" applyFont="1" applyBorder="1" applyAlignment="1" applyProtection="1">
      <alignment horizontal="center" vertical="center" wrapText="1"/>
    </xf>
    <xf numFmtId="0" fontId="44" fillId="0" borderId="17" xfId="0" applyFont="1" applyBorder="1" applyAlignment="1" applyProtection="1">
      <alignment horizontal="center" vertical="center" wrapText="1"/>
    </xf>
    <xf numFmtId="0" fontId="20" fillId="0" borderId="20" xfId="0" applyFont="1" applyFill="1" applyBorder="1" applyAlignment="1" applyProtection="1">
      <alignment horizontal="left" vertical="center" wrapText="1"/>
    </xf>
    <xf numFmtId="0" fontId="20" fillId="0" borderId="21" xfId="0" applyFont="1" applyFill="1" applyBorder="1" applyAlignment="1" applyProtection="1">
      <alignment horizontal="left" vertical="center" wrapText="1"/>
    </xf>
    <xf numFmtId="0" fontId="20" fillId="0" borderId="22" xfId="0" applyFont="1" applyFill="1" applyBorder="1" applyAlignment="1" applyProtection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textRotation="90" wrapText="1"/>
    </xf>
    <xf numFmtId="0" fontId="15" fillId="0" borderId="20" xfId="0" applyFont="1" applyFill="1" applyBorder="1" applyAlignment="1">
      <alignment horizontal="left" vertical="center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left" vertical="center" wrapText="1"/>
    </xf>
    <xf numFmtId="0" fontId="16" fillId="0" borderId="20" xfId="0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 applyProtection="1">
      <alignment horizontal="center" vertical="center" wrapText="1"/>
    </xf>
    <xf numFmtId="0" fontId="16" fillId="0" borderId="22" xfId="0" applyFont="1" applyFill="1" applyBorder="1" applyAlignment="1" applyProtection="1">
      <alignment horizontal="center" vertical="center" wrapText="1"/>
    </xf>
    <xf numFmtId="0" fontId="14" fillId="0" borderId="20" xfId="0" applyFont="1" applyFill="1" applyBorder="1" applyAlignment="1" applyProtection="1">
      <alignment horizontal="left" vertical="center" wrapText="1"/>
    </xf>
    <xf numFmtId="0" fontId="14" fillId="0" borderId="21" xfId="0" applyFont="1" applyFill="1" applyBorder="1" applyAlignment="1" applyProtection="1">
      <alignment horizontal="left" vertical="center" wrapText="1"/>
    </xf>
    <xf numFmtId="0" fontId="14" fillId="0" borderId="22" xfId="0" applyFont="1" applyFill="1" applyBorder="1" applyAlignment="1" applyProtection="1">
      <alignment horizontal="left" vertical="center" wrapText="1"/>
    </xf>
    <xf numFmtId="0" fontId="14" fillId="0" borderId="23" xfId="0" applyFont="1" applyFill="1" applyBorder="1" applyAlignment="1" applyProtection="1">
      <alignment horizontal="center" vertical="center" textRotation="90" wrapText="1"/>
    </xf>
    <xf numFmtId="0" fontId="14" fillId="0" borderId="13" xfId="0" applyFont="1" applyFill="1" applyBorder="1" applyAlignment="1" applyProtection="1">
      <alignment horizontal="center" vertical="center" textRotation="90" wrapText="1"/>
    </xf>
    <xf numFmtId="0" fontId="14" fillId="0" borderId="24" xfId="0" applyFont="1" applyFill="1" applyBorder="1" applyAlignment="1" applyProtection="1">
      <alignment horizontal="center" vertical="center" textRotation="90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5" fillId="0" borderId="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center" wrapText="1" indent="2"/>
    </xf>
    <xf numFmtId="0" fontId="23" fillId="0" borderId="15" xfId="0" applyFont="1" applyBorder="1" applyAlignment="1">
      <alignment horizontal="center"/>
    </xf>
    <xf numFmtId="0" fontId="2" fillId="0" borderId="16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  <xf numFmtId="0" fontId="6" fillId="0" borderId="0" xfId="0" applyFont="1" applyBorder="1" applyAlignment="1">
      <alignment horizontal="left" vertical="center" wrapText="1"/>
    </xf>
    <xf numFmtId="49" fontId="6" fillId="0" borderId="16" xfId="0" applyNumberFormat="1" applyFont="1" applyBorder="1" applyAlignment="1">
      <alignment horizontal="center" vertical="top" wrapText="1"/>
    </xf>
    <xf numFmtId="49" fontId="6" fillId="0" borderId="0" xfId="0" applyNumberFormat="1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Обычный" xfId="0" builtinId="0"/>
    <cellStyle name="Обычный 2" xfId="42"/>
    <cellStyle name="Обычный_Шаблон формы 1 (исправления на 2003)" xfId="43"/>
    <cellStyle name="Финансовый [0]" xfId="44" builtin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zoomScale="115" zoomScaleNormal="115" zoomScaleSheetLayoutView="130" workbookViewId="0">
      <selection activeCell="D28" sqref="D28"/>
    </sheetView>
  </sheetViews>
  <sheetFormatPr defaultRowHeight="12.75" x14ac:dyDescent="0.2"/>
  <cols>
    <col min="1" max="1" width="1.140625" style="37" customWidth="1"/>
    <col min="2" max="2" width="15.42578125" style="37" customWidth="1"/>
    <col min="3" max="3" width="2.7109375" style="37" customWidth="1"/>
    <col min="4" max="4" width="18.85546875" style="37" customWidth="1"/>
    <col min="5" max="5" width="16" style="37" customWidth="1"/>
    <col min="6" max="6" width="14.85546875" style="37" customWidth="1"/>
    <col min="7" max="7" width="11" style="37" customWidth="1"/>
    <col min="8" max="8" width="15.5703125" style="37" customWidth="1"/>
    <col min="9" max="16384" width="9.140625" style="37"/>
  </cols>
  <sheetData>
    <row r="1" spans="1:8" ht="12.95" customHeight="1" x14ac:dyDescent="0.2">
      <c r="E1" s="15" t="s">
        <v>12</v>
      </c>
    </row>
    <row r="3" spans="1:8" ht="15.75" customHeight="1" x14ac:dyDescent="0.3">
      <c r="B3" s="111" t="s">
        <v>124</v>
      </c>
      <c r="C3" s="111"/>
      <c r="D3" s="111"/>
      <c r="E3" s="111"/>
      <c r="F3" s="111"/>
      <c r="G3" s="111"/>
      <c r="H3" s="111"/>
    </row>
    <row r="4" spans="1:8" ht="14.25" customHeight="1" x14ac:dyDescent="0.25">
      <c r="B4" s="112"/>
      <c r="C4" s="112"/>
      <c r="D4" s="112"/>
      <c r="E4" s="112"/>
      <c r="F4" s="112"/>
      <c r="G4" s="112"/>
      <c r="H4" s="112"/>
    </row>
    <row r="5" spans="1:8" ht="18.95" customHeight="1" x14ac:dyDescent="0.3">
      <c r="B5" s="111"/>
      <c r="C5" s="111"/>
      <c r="D5" s="111"/>
      <c r="E5" s="111"/>
      <c r="F5" s="111"/>
      <c r="G5" s="111"/>
      <c r="H5" s="111"/>
    </row>
    <row r="6" spans="1:8" ht="18.95" customHeight="1" x14ac:dyDescent="0.3">
      <c r="B6" s="16"/>
      <c r="C6" s="111" t="s">
        <v>190</v>
      </c>
      <c r="D6" s="111"/>
      <c r="E6" s="111"/>
      <c r="F6" s="111"/>
      <c r="G6" s="111"/>
      <c r="H6" s="16"/>
    </row>
    <row r="7" spans="1:8" x14ac:dyDescent="0.2">
      <c r="E7" s="18" t="s">
        <v>13</v>
      </c>
    </row>
    <row r="8" spans="1:8" ht="18.95" customHeight="1" x14ac:dyDescent="0.3">
      <c r="D8" s="17"/>
      <c r="F8" s="16"/>
      <c r="G8" s="16"/>
      <c r="H8" s="16"/>
    </row>
    <row r="9" spans="1:8" ht="12.95" customHeight="1" x14ac:dyDescent="0.2">
      <c r="E9" s="18"/>
      <c r="F9" s="32"/>
      <c r="G9" s="32"/>
      <c r="H9" s="32"/>
    </row>
    <row r="10" spans="1:8" ht="12.95" customHeight="1" x14ac:dyDescent="0.2">
      <c r="E10" s="18"/>
      <c r="F10" s="32"/>
      <c r="G10" s="32"/>
      <c r="H10" s="32"/>
    </row>
    <row r="11" spans="1:8" ht="12.95" customHeight="1" x14ac:dyDescent="0.2">
      <c r="B11" s="35"/>
      <c r="C11" s="35"/>
      <c r="D11" s="35"/>
      <c r="E11" s="35"/>
    </row>
    <row r="12" spans="1:8" ht="12.95" customHeight="1" x14ac:dyDescent="0.2">
      <c r="A12" s="38"/>
      <c r="B12" s="113" t="s">
        <v>14</v>
      </c>
      <c r="C12" s="114"/>
      <c r="D12" s="115"/>
      <c r="E12" s="19" t="s">
        <v>15</v>
      </c>
      <c r="F12" s="31"/>
      <c r="G12" s="15" t="s">
        <v>112</v>
      </c>
    </row>
    <row r="13" spans="1:8" ht="12.95" customHeight="1" x14ac:dyDescent="0.2">
      <c r="A13" s="38"/>
      <c r="B13" s="20"/>
      <c r="C13" s="21"/>
      <c r="D13" s="38"/>
      <c r="E13" s="39"/>
      <c r="F13" s="31"/>
      <c r="G13" s="22" t="s">
        <v>125</v>
      </c>
    </row>
    <row r="14" spans="1:8" ht="37.5" customHeight="1" x14ac:dyDescent="0.2">
      <c r="A14" s="38"/>
      <c r="B14" s="116" t="s">
        <v>130</v>
      </c>
      <c r="C14" s="117"/>
      <c r="D14" s="118"/>
      <c r="E14" s="72" t="s">
        <v>126</v>
      </c>
      <c r="F14" s="31"/>
      <c r="G14" s="22"/>
    </row>
    <row r="15" spans="1:8" ht="12.75" customHeight="1" x14ac:dyDescent="0.2">
      <c r="A15" s="38"/>
      <c r="B15" s="23"/>
      <c r="C15" s="24"/>
      <c r="D15" s="25"/>
      <c r="E15" s="26"/>
      <c r="G15" s="27" t="s">
        <v>16</v>
      </c>
    </row>
    <row r="16" spans="1:8" ht="12.75" customHeight="1" x14ac:dyDescent="0.2">
      <c r="A16" s="38"/>
      <c r="B16" s="23"/>
      <c r="C16" s="24"/>
      <c r="D16" s="25"/>
      <c r="E16" s="26"/>
      <c r="F16" s="119" t="s">
        <v>17</v>
      </c>
      <c r="G16" s="120"/>
      <c r="H16" s="120"/>
    </row>
    <row r="17" spans="1:9" ht="12.75" customHeight="1" x14ac:dyDescent="0.2">
      <c r="A17" s="38"/>
      <c r="B17" s="116" t="s">
        <v>18</v>
      </c>
      <c r="C17" s="117"/>
      <c r="D17" s="118"/>
      <c r="E17" s="143" t="s">
        <v>127</v>
      </c>
      <c r="F17" s="136" t="s">
        <v>179</v>
      </c>
      <c r="G17" s="137"/>
      <c r="H17" s="137"/>
    </row>
    <row r="18" spans="1:9" ht="12.75" customHeight="1" x14ac:dyDescent="0.2">
      <c r="A18" s="38"/>
      <c r="B18" s="116" t="s">
        <v>19</v>
      </c>
      <c r="C18" s="117"/>
      <c r="D18" s="118"/>
      <c r="E18" s="143"/>
    </row>
    <row r="19" spans="1:9" ht="12.75" customHeight="1" x14ac:dyDescent="0.2">
      <c r="A19" s="38"/>
      <c r="B19" s="116" t="s">
        <v>182</v>
      </c>
      <c r="C19" s="117"/>
      <c r="D19" s="118"/>
      <c r="E19" s="143"/>
      <c r="F19" s="138"/>
      <c r="G19" s="139"/>
      <c r="H19" s="139"/>
    </row>
    <row r="20" spans="1:9" ht="12.95" customHeight="1" x14ac:dyDescent="0.2">
      <c r="A20" s="38"/>
      <c r="B20" s="140"/>
      <c r="C20" s="141"/>
      <c r="D20" s="142"/>
      <c r="E20" s="143"/>
      <c r="F20" s="119"/>
      <c r="G20" s="120"/>
      <c r="H20" s="120"/>
    </row>
    <row r="21" spans="1:9" ht="12.95" customHeight="1" x14ac:dyDescent="0.2">
      <c r="A21" s="38"/>
      <c r="B21" s="29"/>
      <c r="C21" s="30"/>
      <c r="D21" s="38"/>
      <c r="E21" s="39"/>
      <c r="F21" s="119"/>
      <c r="G21" s="120"/>
      <c r="H21" s="120"/>
    </row>
    <row r="22" spans="1:9" ht="12.95" customHeight="1" x14ac:dyDescent="0.2">
      <c r="A22" s="38"/>
      <c r="B22" s="31"/>
      <c r="C22" s="32"/>
      <c r="D22" s="38"/>
      <c r="E22" s="28"/>
    </row>
    <row r="23" spans="1:9" ht="12.95" customHeight="1" x14ac:dyDescent="0.2">
      <c r="B23" s="41"/>
      <c r="C23" s="41"/>
      <c r="D23" s="41"/>
      <c r="E23" s="41"/>
    </row>
    <row r="24" spans="1:9" ht="12.95" customHeight="1" x14ac:dyDescent="0.2">
      <c r="B24" s="32"/>
      <c r="C24" s="32"/>
      <c r="D24" s="32"/>
      <c r="E24" s="32"/>
    </row>
    <row r="25" spans="1:9" ht="12.95" customHeight="1" x14ac:dyDescent="0.2">
      <c r="B25" s="32"/>
      <c r="C25" s="32"/>
      <c r="D25" s="32"/>
      <c r="E25" s="32"/>
    </row>
    <row r="26" spans="1:9" ht="12.95" customHeight="1" x14ac:dyDescent="0.2">
      <c r="B26" s="32"/>
      <c r="C26" s="32"/>
      <c r="D26" s="32"/>
      <c r="E26" s="32"/>
    </row>
    <row r="27" spans="1:9" ht="12.95" customHeight="1" x14ac:dyDescent="0.2">
      <c r="B27" s="32"/>
      <c r="C27" s="32"/>
      <c r="D27" s="32"/>
      <c r="E27" s="32"/>
    </row>
    <row r="28" spans="1:9" ht="12.95" customHeight="1" x14ac:dyDescent="0.2">
      <c r="B28" s="32"/>
      <c r="C28" s="32"/>
      <c r="D28" s="32"/>
      <c r="E28" s="32"/>
    </row>
    <row r="30" spans="1:9" ht="12.95" customHeight="1" x14ac:dyDescent="0.2">
      <c r="B30" s="35"/>
      <c r="C30" s="35"/>
      <c r="D30" s="35"/>
      <c r="E30" s="35"/>
      <c r="F30" s="35"/>
      <c r="G30" s="35"/>
      <c r="H30" s="35"/>
    </row>
    <row r="31" spans="1:9" ht="12.95" customHeight="1" x14ac:dyDescent="0.2">
      <c r="A31" s="38"/>
      <c r="B31" s="33" t="s">
        <v>20</v>
      </c>
      <c r="C31" s="34"/>
      <c r="D31" s="41"/>
      <c r="E31" s="41"/>
      <c r="F31" s="41"/>
      <c r="G31" s="41"/>
      <c r="H31" s="42"/>
      <c r="I31" s="32"/>
    </row>
    <row r="32" spans="1:9" ht="12.95" customHeight="1" x14ac:dyDescent="0.2">
      <c r="A32" s="38"/>
      <c r="B32" s="31"/>
      <c r="C32" s="32"/>
      <c r="D32" s="32"/>
      <c r="E32" s="32"/>
      <c r="F32" s="32"/>
      <c r="G32" s="32"/>
      <c r="H32" s="38"/>
      <c r="I32" s="32"/>
    </row>
    <row r="33" spans="1:9" ht="12.95" customHeight="1" x14ac:dyDescent="0.2">
      <c r="A33" s="38"/>
      <c r="B33" s="124" t="s">
        <v>21</v>
      </c>
      <c r="C33" s="125"/>
      <c r="D33" s="132" t="s">
        <v>191</v>
      </c>
      <c r="E33" s="132"/>
      <c r="F33" s="132"/>
      <c r="G33" s="132"/>
      <c r="H33" s="133"/>
      <c r="I33" s="32"/>
    </row>
    <row r="34" spans="1:9" ht="12.95" customHeight="1" x14ac:dyDescent="0.2">
      <c r="A34" s="38"/>
      <c r="B34" s="31"/>
      <c r="C34" s="32"/>
      <c r="D34" s="41"/>
      <c r="E34" s="41"/>
      <c r="F34" s="41"/>
      <c r="G34" s="41"/>
      <c r="H34" s="42"/>
      <c r="I34" s="32"/>
    </row>
    <row r="35" spans="1:9" ht="12.95" customHeight="1" x14ac:dyDescent="0.2">
      <c r="A35" s="38"/>
      <c r="B35" s="31" t="s">
        <v>22</v>
      </c>
      <c r="C35" s="32"/>
      <c r="D35" s="134" t="s">
        <v>192</v>
      </c>
      <c r="E35" s="134"/>
      <c r="F35" s="134"/>
      <c r="G35" s="134"/>
      <c r="H35" s="135"/>
      <c r="I35" s="32"/>
    </row>
    <row r="36" spans="1:9" ht="12.95" customHeight="1" x14ac:dyDescent="0.2">
      <c r="A36" s="38"/>
      <c r="B36" s="31"/>
      <c r="C36" s="32"/>
      <c r="D36" s="134"/>
      <c r="E36" s="134"/>
      <c r="F36" s="134"/>
      <c r="G36" s="134"/>
      <c r="H36" s="135"/>
      <c r="I36" s="32"/>
    </row>
    <row r="37" spans="1:9" ht="12.95" customHeight="1" x14ac:dyDescent="0.2">
      <c r="A37" s="38"/>
      <c r="B37" s="126"/>
      <c r="C37" s="127"/>
      <c r="D37" s="127"/>
      <c r="E37" s="127"/>
      <c r="F37" s="127"/>
      <c r="G37" s="127"/>
      <c r="H37" s="128"/>
    </row>
    <row r="38" spans="1:9" ht="12.75" customHeight="1" x14ac:dyDescent="0.2">
      <c r="A38" s="38"/>
      <c r="B38" s="121" t="s">
        <v>23</v>
      </c>
      <c r="C38" s="122"/>
      <c r="D38" s="122"/>
      <c r="E38" s="122"/>
      <c r="F38" s="122"/>
      <c r="G38" s="122"/>
      <c r="H38" s="123"/>
    </row>
    <row r="39" spans="1:9" ht="12.95" customHeight="1" x14ac:dyDescent="0.2">
      <c r="A39" s="38"/>
      <c r="B39" s="31"/>
      <c r="C39" s="32"/>
      <c r="D39" s="32"/>
      <c r="E39" s="32"/>
      <c r="F39" s="32"/>
      <c r="G39" s="32"/>
      <c r="H39" s="38"/>
      <c r="I39" s="32"/>
    </row>
    <row r="40" spans="1:9" ht="12.95" customHeight="1" x14ac:dyDescent="0.2">
      <c r="A40" s="38"/>
      <c r="B40" s="129"/>
      <c r="C40" s="130"/>
      <c r="D40" s="130"/>
      <c r="E40" s="130"/>
      <c r="F40" s="130"/>
      <c r="G40" s="130"/>
      <c r="H40" s="131"/>
      <c r="I40" s="32"/>
    </row>
    <row r="41" spans="1:9" ht="12.95" customHeight="1" x14ac:dyDescent="0.2">
      <c r="A41" s="38"/>
      <c r="B41" s="121" t="s">
        <v>24</v>
      </c>
      <c r="C41" s="122"/>
      <c r="D41" s="122"/>
      <c r="E41" s="122"/>
      <c r="F41" s="122"/>
      <c r="G41" s="122"/>
      <c r="H41" s="123"/>
      <c r="I41" s="32"/>
    </row>
    <row r="42" spans="1:9" ht="12.95" customHeight="1" x14ac:dyDescent="0.2">
      <c r="A42" s="38"/>
      <c r="B42" s="40"/>
      <c r="C42" s="35"/>
      <c r="D42" s="35"/>
      <c r="E42" s="35"/>
      <c r="F42" s="35"/>
      <c r="G42" s="35"/>
      <c r="H42" s="36"/>
      <c r="I42" s="32"/>
    </row>
    <row r="43" spans="1:9" ht="12.95" customHeight="1" x14ac:dyDescent="0.2">
      <c r="B43" s="41"/>
      <c r="C43" s="41"/>
      <c r="D43" s="41"/>
      <c r="E43" s="41"/>
      <c r="F43" s="41"/>
      <c r="G43" s="41"/>
      <c r="H43" s="41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3:H3"/>
    <mergeCell ref="B4:H4"/>
    <mergeCell ref="B5:H5"/>
    <mergeCell ref="B12:D12"/>
    <mergeCell ref="B14:D14"/>
    <mergeCell ref="F16:H16"/>
    <mergeCell ref="C6:G6"/>
  </mergeCells>
  <phoneticPr fontId="3" type="noConversion"/>
  <pageMargins left="0.74803149606299213" right="0.74803149606299213" top="0.98425196850393704" bottom="0.78740157480314965" header="0.51181102362204722" footer="0.51181102362204722"/>
  <pageSetup paperSize="9" scale="92" orientation="portrait" r:id="rId1"/>
  <headerFooter alignWithMargins="0">
    <oddFooter>&amp;C&amp;LC839ABCA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opLeftCell="A28" zoomScaleNormal="100" workbookViewId="0">
      <selection activeCell="B30" sqref="B30:C30"/>
    </sheetView>
  </sheetViews>
  <sheetFormatPr defaultRowHeight="15.75" x14ac:dyDescent="0.25"/>
  <cols>
    <col min="1" max="1" width="5.5703125" style="9" customWidth="1"/>
    <col min="2" max="2" width="6.5703125" style="7" customWidth="1"/>
    <col min="3" max="3" width="40.28515625" style="7" customWidth="1"/>
    <col min="4" max="4" width="5" style="7" customWidth="1"/>
    <col min="5" max="5" width="10.140625" style="7" customWidth="1"/>
    <col min="6" max="6" width="10.42578125" style="7" customWidth="1"/>
    <col min="7" max="7" width="9" style="7" customWidth="1"/>
    <col min="8" max="8" width="9.5703125" style="7" customWidth="1"/>
    <col min="9" max="9" width="10.140625" style="7" customWidth="1"/>
    <col min="10" max="10" width="8.28515625" style="7" customWidth="1"/>
    <col min="11" max="11" width="9" style="7" customWidth="1"/>
    <col min="12" max="12" width="9.140625" style="100"/>
    <col min="13" max="16384" width="9.140625" style="7"/>
  </cols>
  <sheetData>
    <row r="1" spans="1:12" s="8" customFormat="1" ht="21.75" customHeight="1" x14ac:dyDescent="0.2">
      <c r="A1" s="166" t="s">
        <v>27</v>
      </c>
      <c r="B1" s="166"/>
      <c r="C1" s="166"/>
      <c r="D1" s="166"/>
      <c r="E1" s="166"/>
      <c r="F1" s="166"/>
      <c r="G1" s="166"/>
      <c r="H1" s="166"/>
      <c r="I1" s="166"/>
      <c r="J1" s="167"/>
      <c r="L1" s="98"/>
    </row>
    <row r="2" spans="1:12" s="8" customFormat="1" ht="30" customHeight="1" x14ac:dyDescent="0.2">
      <c r="A2" s="169" t="s">
        <v>4</v>
      </c>
      <c r="B2" s="169"/>
      <c r="C2" s="169"/>
      <c r="D2" s="168" t="s">
        <v>26</v>
      </c>
      <c r="E2" s="170" t="s">
        <v>128</v>
      </c>
      <c r="F2" s="170"/>
      <c r="G2" s="170"/>
      <c r="H2" s="170" t="s">
        <v>114</v>
      </c>
      <c r="I2" s="170"/>
      <c r="J2" s="172" t="s">
        <v>28</v>
      </c>
      <c r="K2" s="172"/>
      <c r="L2" s="98"/>
    </row>
    <row r="3" spans="1:12" s="8" customFormat="1" ht="30.75" customHeight="1" x14ac:dyDescent="0.2">
      <c r="A3" s="169"/>
      <c r="B3" s="169"/>
      <c r="C3" s="169"/>
      <c r="D3" s="168"/>
      <c r="E3" s="172" t="s">
        <v>0</v>
      </c>
      <c r="F3" s="171" t="s">
        <v>164</v>
      </c>
      <c r="G3" s="171"/>
      <c r="H3" s="170"/>
      <c r="I3" s="170"/>
      <c r="J3" s="172"/>
      <c r="K3" s="172"/>
      <c r="L3" s="98"/>
    </row>
    <row r="4" spans="1:12" s="8" customFormat="1" ht="120" customHeight="1" x14ac:dyDescent="0.2">
      <c r="A4" s="169"/>
      <c r="B4" s="169"/>
      <c r="C4" s="169"/>
      <c r="D4" s="168"/>
      <c r="E4" s="172"/>
      <c r="F4" s="78" t="s">
        <v>163</v>
      </c>
      <c r="G4" s="79" t="s">
        <v>162</v>
      </c>
      <c r="H4" s="13" t="s">
        <v>0</v>
      </c>
      <c r="I4" s="77" t="s">
        <v>46</v>
      </c>
      <c r="J4" s="13" t="s">
        <v>0</v>
      </c>
      <c r="K4" s="47" t="s">
        <v>96</v>
      </c>
      <c r="L4" s="98"/>
    </row>
    <row r="5" spans="1:12" s="84" customFormat="1" ht="12" customHeight="1" x14ac:dyDescent="0.15">
      <c r="A5" s="144" t="s">
        <v>2</v>
      </c>
      <c r="B5" s="145"/>
      <c r="C5" s="146"/>
      <c r="D5" s="83" t="s">
        <v>3</v>
      </c>
      <c r="E5" s="83">
        <v>1</v>
      </c>
      <c r="F5" s="83">
        <v>2</v>
      </c>
      <c r="G5" s="83">
        <v>3</v>
      </c>
      <c r="H5" s="83">
        <v>4</v>
      </c>
      <c r="I5" s="83">
        <v>5</v>
      </c>
      <c r="J5" s="83">
        <v>6</v>
      </c>
      <c r="K5" s="83">
        <v>7</v>
      </c>
      <c r="L5" s="99"/>
    </row>
    <row r="6" spans="1:12" s="8" customFormat="1" ht="16.5" customHeight="1" x14ac:dyDescent="0.2">
      <c r="A6" s="149" t="s">
        <v>42</v>
      </c>
      <c r="B6" s="147" t="s">
        <v>25</v>
      </c>
      <c r="C6" s="148"/>
      <c r="D6" s="43">
        <v>1</v>
      </c>
      <c r="E6" s="90">
        <v>2972</v>
      </c>
      <c r="F6" s="90">
        <v>1772</v>
      </c>
      <c r="G6" s="90">
        <v>35</v>
      </c>
      <c r="H6" s="90">
        <v>1496</v>
      </c>
      <c r="I6" s="90" t="s">
        <v>180</v>
      </c>
      <c r="J6" s="90">
        <v>1476</v>
      </c>
      <c r="K6" s="91">
        <v>327</v>
      </c>
      <c r="L6" s="101">
        <f t="shared" ref="L6:L42" si="0">E6-F6</f>
        <v>1200</v>
      </c>
    </row>
    <row r="7" spans="1:12" s="8" customFormat="1" ht="24.75" customHeight="1" x14ac:dyDescent="0.2">
      <c r="A7" s="150"/>
      <c r="B7" s="147" t="s">
        <v>132</v>
      </c>
      <c r="C7" s="148"/>
      <c r="D7" s="43">
        <v>2</v>
      </c>
      <c r="E7" s="90">
        <v>12904</v>
      </c>
      <c r="F7" s="90">
        <v>12524</v>
      </c>
      <c r="G7" s="90">
        <v>57</v>
      </c>
      <c r="H7" s="90">
        <v>10873</v>
      </c>
      <c r="I7" s="90">
        <v>9326</v>
      </c>
      <c r="J7" s="90">
        <v>2031</v>
      </c>
      <c r="K7" s="91">
        <v>101</v>
      </c>
      <c r="L7" s="101">
        <f t="shared" si="0"/>
        <v>380</v>
      </c>
    </row>
    <row r="8" spans="1:12" s="8" customFormat="1" ht="24" customHeight="1" x14ac:dyDescent="0.2">
      <c r="A8" s="150"/>
      <c r="B8" s="147" t="s">
        <v>30</v>
      </c>
      <c r="C8" s="148"/>
      <c r="D8" s="43">
        <v>3</v>
      </c>
      <c r="E8" s="90">
        <v>13</v>
      </c>
      <c r="F8" s="90">
        <v>11</v>
      </c>
      <c r="G8" s="90"/>
      <c r="H8" s="90">
        <v>12</v>
      </c>
      <c r="I8" s="90">
        <v>10</v>
      </c>
      <c r="J8" s="90">
        <v>1</v>
      </c>
      <c r="K8" s="91"/>
      <c r="L8" s="101">
        <f t="shared" si="0"/>
        <v>2</v>
      </c>
    </row>
    <row r="9" spans="1:12" s="8" customFormat="1" ht="18.75" customHeight="1" x14ac:dyDescent="0.2">
      <c r="A9" s="150"/>
      <c r="B9" s="147" t="s">
        <v>29</v>
      </c>
      <c r="C9" s="148"/>
      <c r="D9" s="43">
        <v>4</v>
      </c>
      <c r="E9" s="90">
        <v>1481</v>
      </c>
      <c r="F9" s="90">
        <v>1227</v>
      </c>
      <c r="G9" s="90">
        <v>2</v>
      </c>
      <c r="H9" s="90">
        <v>1212</v>
      </c>
      <c r="I9" s="90">
        <v>788</v>
      </c>
      <c r="J9" s="90">
        <v>269</v>
      </c>
      <c r="K9" s="91">
        <v>21</v>
      </c>
      <c r="L9" s="101">
        <f t="shared" si="0"/>
        <v>254</v>
      </c>
    </row>
    <row r="10" spans="1:12" s="8" customFormat="1" ht="27" customHeight="1" x14ac:dyDescent="0.2">
      <c r="A10" s="150"/>
      <c r="B10" s="147" t="s">
        <v>187</v>
      </c>
      <c r="C10" s="148"/>
      <c r="D10" s="43">
        <v>5</v>
      </c>
      <c r="E10" s="90">
        <v>51</v>
      </c>
      <c r="F10" s="90">
        <v>33</v>
      </c>
      <c r="G10" s="90">
        <v>7</v>
      </c>
      <c r="H10" s="90">
        <v>17</v>
      </c>
      <c r="I10" s="90"/>
      <c r="J10" s="90">
        <v>34</v>
      </c>
      <c r="K10" s="91">
        <v>11</v>
      </c>
      <c r="L10" s="101">
        <f t="shared" si="0"/>
        <v>18</v>
      </c>
    </row>
    <row r="11" spans="1:12" s="8" customFormat="1" ht="27" customHeight="1" x14ac:dyDescent="0.2">
      <c r="A11" s="150"/>
      <c r="B11" s="147" t="s">
        <v>134</v>
      </c>
      <c r="C11" s="148"/>
      <c r="D11" s="43">
        <v>6</v>
      </c>
      <c r="E11" s="90">
        <v>1</v>
      </c>
      <c r="F11" s="90"/>
      <c r="G11" s="90"/>
      <c r="H11" s="90">
        <v>1</v>
      </c>
      <c r="I11" s="90">
        <v>1</v>
      </c>
      <c r="J11" s="90"/>
      <c r="K11" s="91"/>
      <c r="L11" s="101">
        <f t="shared" si="0"/>
        <v>1</v>
      </c>
    </row>
    <row r="12" spans="1:12" s="8" customFormat="1" ht="15" customHeight="1" x14ac:dyDescent="0.2">
      <c r="A12" s="150"/>
      <c r="B12" s="147" t="s">
        <v>131</v>
      </c>
      <c r="C12" s="148"/>
      <c r="D12" s="43">
        <v>7</v>
      </c>
      <c r="E12" s="90">
        <v>31</v>
      </c>
      <c r="F12" s="90"/>
      <c r="G12" s="90"/>
      <c r="H12" s="90">
        <v>3</v>
      </c>
      <c r="I12" s="90">
        <v>1</v>
      </c>
      <c r="J12" s="90">
        <v>28</v>
      </c>
      <c r="K12" s="91">
        <v>28</v>
      </c>
      <c r="L12" s="101">
        <f t="shared" si="0"/>
        <v>31</v>
      </c>
    </row>
    <row r="13" spans="1:12" s="8" customFormat="1" ht="15" customHeight="1" x14ac:dyDescent="0.2">
      <c r="A13" s="150"/>
      <c r="B13" s="147" t="s">
        <v>133</v>
      </c>
      <c r="C13" s="148"/>
      <c r="D13" s="43">
        <v>8</v>
      </c>
      <c r="E13" s="90">
        <v>95</v>
      </c>
      <c r="F13" s="90">
        <v>90</v>
      </c>
      <c r="G13" s="90"/>
      <c r="H13" s="90">
        <v>75</v>
      </c>
      <c r="I13" s="90">
        <v>45</v>
      </c>
      <c r="J13" s="90">
        <v>20</v>
      </c>
      <c r="K13" s="91">
        <v>1</v>
      </c>
      <c r="L13" s="101">
        <f t="shared" si="0"/>
        <v>5</v>
      </c>
    </row>
    <row r="14" spans="1:12" s="8" customFormat="1" ht="15.75" customHeight="1" x14ac:dyDescent="0.2">
      <c r="A14" s="151"/>
      <c r="B14" s="10" t="s">
        <v>37</v>
      </c>
      <c r="C14" s="10"/>
      <c r="D14" s="43">
        <v>9</v>
      </c>
      <c r="E14" s="105">
        <f t="shared" ref="E14:K14" si="1">SUM(E6:E13)</f>
        <v>17548</v>
      </c>
      <c r="F14" s="105">
        <f t="shared" si="1"/>
        <v>15657</v>
      </c>
      <c r="G14" s="105">
        <f t="shared" si="1"/>
        <v>101</v>
      </c>
      <c r="H14" s="105">
        <f t="shared" si="1"/>
        <v>13689</v>
      </c>
      <c r="I14" s="105">
        <f t="shared" si="1"/>
        <v>10171</v>
      </c>
      <c r="J14" s="105">
        <f t="shared" si="1"/>
        <v>3859</v>
      </c>
      <c r="K14" s="105">
        <f t="shared" si="1"/>
        <v>489</v>
      </c>
      <c r="L14" s="101">
        <f t="shared" si="0"/>
        <v>1891</v>
      </c>
    </row>
    <row r="15" spans="1:12" ht="16.5" customHeight="1" x14ac:dyDescent="0.25">
      <c r="A15" s="159" t="s">
        <v>61</v>
      </c>
      <c r="B15" s="152" t="s">
        <v>32</v>
      </c>
      <c r="C15" s="153"/>
      <c r="D15" s="43">
        <v>10</v>
      </c>
      <c r="E15" s="92">
        <v>711</v>
      </c>
      <c r="F15" s="92">
        <v>653</v>
      </c>
      <c r="G15" s="92">
        <v>3</v>
      </c>
      <c r="H15" s="92">
        <v>605</v>
      </c>
      <c r="I15" s="92">
        <v>470</v>
      </c>
      <c r="J15" s="92">
        <v>106</v>
      </c>
      <c r="K15" s="91">
        <v>1</v>
      </c>
      <c r="L15" s="101">
        <f t="shared" si="0"/>
        <v>58</v>
      </c>
    </row>
    <row r="16" spans="1:12" ht="13.5" customHeight="1" x14ac:dyDescent="0.25">
      <c r="A16" s="160"/>
      <c r="B16" s="106"/>
      <c r="C16" s="107" t="s">
        <v>184</v>
      </c>
      <c r="D16" s="43">
        <v>11</v>
      </c>
      <c r="E16" s="92">
        <v>1071</v>
      </c>
      <c r="F16" s="92">
        <v>474</v>
      </c>
      <c r="G16" s="92">
        <v>6</v>
      </c>
      <c r="H16" s="92">
        <v>787</v>
      </c>
      <c r="I16" s="92">
        <v>506</v>
      </c>
      <c r="J16" s="92">
        <v>284</v>
      </c>
      <c r="K16" s="91">
        <v>54</v>
      </c>
      <c r="L16" s="101">
        <f t="shared" si="0"/>
        <v>597</v>
      </c>
    </row>
    <row r="17" spans="1:12" ht="26.25" customHeight="1" x14ac:dyDescent="0.25">
      <c r="A17" s="160"/>
      <c r="B17" s="152" t="s">
        <v>136</v>
      </c>
      <c r="C17" s="153"/>
      <c r="D17" s="43">
        <v>12</v>
      </c>
      <c r="E17" s="92">
        <v>4</v>
      </c>
      <c r="F17" s="92">
        <v>3</v>
      </c>
      <c r="G17" s="92"/>
      <c r="H17" s="92">
        <v>4</v>
      </c>
      <c r="I17" s="92">
        <v>2</v>
      </c>
      <c r="J17" s="92"/>
      <c r="K17" s="91"/>
      <c r="L17" s="101">
        <f t="shared" si="0"/>
        <v>1</v>
      </c>
    </row>
    <row r="18" spans="1:12" ht="18" customHeight="1" x14ac:dyDescent="0.25">
      <c r="A18" s="160"/>
      <c r="B18" s="147" t="s">
        <v>29</v>
      </c>
      <c r="C18" s="148"/>
      <c r="D18" s="43">
        <v>13</v>
      </c>
      <c r="E18" s="91">
        <v>234</v>
      </c>
      <c r="F18" s="91">
        <v>199</v>
      </c>
      <c r="G18" s="91"/>
      <c r="H18" s="91">
        <v>136</v>
      </c>
      <c r="I18" s="91">
        <v>80</v>
      </c>
      <c r="J18" s="91">
        <v>98</v>
      </c>
      <c r="K18" s="91">
        <v>9</v>
      </c>
      <c r="L18" s="101">
        <f t="shared" si="0"/>
        <v>35</v>
      </c>
    </row>
    <row r="19" spans="1:12" ht="24" customHeight="1" x14ac:dyDescent="0.25">
      <c r="A19" s="160"/>
      <c r="B19" s="152" t="s">
        <v>187</v>
      </c>
      <c r="C19" s="153"/>
      <c r="D19" s="43">
        <v>14</v>
      </c>
      <c r="E19" s="91">
        <v>3</v>
      </c>
      <c r="F19" s="91"/>
      <c r="G19" s="91"/>
      <c r="H19" s="91"/>
      <c r="I19" s="91"/>
      <c r="J19" s="91">
        <v>3</v>
      </c>
      <c r="K19" s="91">
        <v>3</v>
      </c>
      <c r="L19" s="101">
        <f t="shared" si="0"/>
        <v>3</v>
      </c>
    </row>
    <row r="20" spans="1:12" ht="17.25" customHeight="1" x14ac:dyDescent="0.25">
      <c r="A20" s="160"/>
      <c r="B20" s="152" t="s">
        <v>35</v>
      </c>
      <c r="C20" s="153"/>
      <c r="D20" s="43">
        <v>15</v>
      </c>
      <c r="E20" s="91"/>
      <c r="F20" s="91"/>
      <c r="G20" s="91"/>
      <c r="H20" s="91"/>
      <c r="I20" s="91"/>
      <c r="J20" s="91"/>
      <c r="K20" s="91"/>
      <c r="L20" s="101">
        <f t="shared" si="0"/>
        <v>0</v>
      </c>
    </row>
    <row r="21" spans="1:12" ht="18" customHeight="1" x14ac:dyDescent="0.25">
      <c r="A21" s="160"/>
      <c r="B21" s="152" t="s">
        <v>137</v>
      </c>
      <c r="C21" s="153"/>
      <c r="D21" s="43">
        <v>16</v>
      </c>
      <c r="E21" s="91">
        <v>11</v>
      </c>
      <c r="F21" s="91">
        <v>11</v>
      </c>
      <c r="G21" s="91"/>
      <c r="H21" s="91">
        <v>9</v>
      </c>
      <c r="I21" s="91">
        <v>5</v>
      </c>
      <c r="J21" s="91">
        <v>2</v>
      </c>
      <c r="K21" s="91"/>
      <c r="L21" s="101">
        <f t="shared" si="0"/>
        <v>0</v>
      </c>
    </row>
    <row r="22" spans="1:12" ht="16.5" customHeight="1" x14ac:dyDescent="0.25">
      <c r="A22" s="161"/>
      <c r="B22" s="10" t="s">
        <v>37</v>
      </c>
      <c r="C22" s="10"/>
      <c r="D22" s="43">
        <v>17</v>
      </c>
      <c r="E22" s="91">
        <v>1566</v>
      </c>
      <c r="F22" s="91">
        <v>909</v>
      </c>
      <c r="G22" s="91">
        <v>7</v>
      </c>
      <c r="H22" s="91">
        <v>1073</v>
      </c>
      <c r="I22" s="91">
        <v>594</v>
      </c>
      <c r="J22" s="91">
        <v>493</v>
      </c>
      <c r="K22" s="91">
        <v>67</v>
      </c>
      <c r="L22" s="101">
        <f t="shared" si="0"/>
        <v>657</v>
      </c>
    </row>
    <row r="23" spans="1:12" ht="15.75" customHeight="1" x14ac:dyDescent="0.25">
      <c r="A23" s="165" t="s">
        <v>119</v>
      </c>
      <c r="B23" s="152" t="s">
        <v>135</v>
      </c>
      <c r="C23" s="153"/>
      <c r="D23" s="43">
        <v>18</v>
      </c>
      <c r="E23" s="91">
        <v>1659</v>
      </c>
      <c r="F23" s="91">
        <v>1554</v>
      </c>
      <c r="G23" s="91"/>
      <c r="H23" s="91">
        <v>1341</v>
      </c>
      <c r="I23" s="91">
        <v>1061</v>
      </c>
      <c r="J23" s="91">
        <v>318</v>
      </c>
      <c r="K23" s="91"/>
      <c r="L23" s="101">
        <f t="shared" si="0"/>
        <v>105</v>
      </c>
    </row>
    <row r="24" spans="1:12" ht="22.5" customHeight="1" x14ac:dyDescent="0.25">
      <c r="A24" s="165"/>
      <c r="B24" s="152" t="s">
        <v>136</v>
      </c>
      <c r="C24" s="153"/>
      <c r="D24" s="43">
        <v>19</v>
      </c>
      <c r="E24" s="91">
        <v>24</v>
      </c>
      <c r="F24" s="91">
        <v>21</v>
      </c>
      <c r="G24" s="91"/>
      <c r="H24" s="91">
        <v>21</v>
      </c>
      <c r="I24" s="91">
        <v>13</v>
      </c>
      <c r="J24" s="91">
        <v>3</v>
      </c>
      <c r="K24" s="91"/>
      <c r="L24" s="101">
        <f t="shared" si="0"/>
        <v>3</v>
      </c>
    </row>
    <row r="25" spans="1:12" ht="15.75" customHeight="1" x14ac:dyDescent="0.25">
      <c r="A25" s="165"/>
      <c r="B25" s="152" t="s">
        <v>32</v>
      </c>
      <c r="C25" s="153"/>
      <c r="D25" s="43">
        <v>20</v>
      </c>
      <c r="E25" s="91">
        <v>10315</v>
      </c>
      <c r="F25" s="91">
        <v>9659</v>
      </c>
      <c r="G25" s="91">
        <v>17</v>
      </c>
      <c r="H25" s="91">
        <v>8611</v>
      </c>
      <c r="I25" s="91">
        <v>7903</v>
      </c>
      <c r="J25" s="91">
        <v>1704</v>
      </c>
      <c r="K25" s="91">
        <v>19</v>
      </c>
      <c r="L25" s="101">
        <f t="shared" si="0"/>
        <v>656</v>
      </c>
    </row>
    <row r="26" spans="1:12" ht="14.25" customHeight="1" x14ac:dyDescent="0.25">
      <c r="A26" s="165"/>
      <c r="B26" s="108"/>
      <c r="C26" s="107" t="s">
        <v>185</v>
      </c>
      <c r="D26" s="43">
        <v>21</v>
      </c>
      <c r="E26" s="91">
        <v>12993</v>
      </c>
      <c r="F26" s="91">
        <v>8075</v>
      </c>
      <c r="G26" s="91">
        <v>77</v>
      </c>
      <c r="H26" s="91">
        <v>8202</v>
      </c>
      <c r="I26" s="91">
        <v>6618</v>
      </c>
      <c r="J26" s="91">
        <v>4791</v>
      </c>
      <c r="K26" s="91">
        <v>684</v>
      </c>
      <c r="L26" s="101">
        <f t="shared" si="0"/>
        <v>4918</v>
      </c>
    </row>
    <row r="27" spans="1:12" ht="15.75" customHeight="1" x14ac:dyDescent="0.25">
      <c r="A27" s="165"/>
      <c r="B27" s="152" t="s">
        <v>33</v>
      </c>
      <c r="C27" s="153"/>
      <c r="D27" s="43">
        <v>22</v>
      </c>
      <c r="E27" s="91">
        <v>1514</v>
      </c>
      <c r="F27" s="91">
        <v>1477</v>
      </c>
      <c r="G27" s="91"/>
      <c r="H27" s="91">
        <v>1362</v>
      </c>
      <c r="I27" s="91">
        <v>1293</v>
      </c>
      <c r="J27" s="91">
        <v>152</v>
      </c>
      <c r="K27" s="91">
        <v>4</v>
      </c>
      <c r="L27" s="101">
        <f t="shared" si="0"/>
        <v>37</v>
      </c>
    </row>
    <row r="28" spans="1:12" ht="15.75" customHeight="1" x14ac:dyDescent="0.25">
      <c r="A28" s="165"/>
      <c r="B28" s="108"/>
      <c r="C28" s="107" t="s">
        <v>186</v>
      </c>
      <c r="D28" s="43">
        <v>23</v>
      </c>
      <c r="E28" s="91">
        <v>1635</v>
      </c>
      <c r="F28" s="91">
        <v>1295</v>
      </c>
      <c r="G28" s="91"/>
      <c r="H28" s="91">
        <v>1284</v>
      </c>
      <c r="I28" s="91">
        <v>1195</v>
      </c>
      <c r="J28" s="91">
        <v>351</v>
      </c>
      <c r="K28" s="91">
        <v>4</v>
      </c>
      <c r="L28" s="101">
        <f t="shared" si="0"/>
        <v>340</v>
      </c>
    </row>
    <row r="29" spans="1:12" ht="15.75" customHeight="1" x14ac:dyDescent="0.25">
      <c r="A29" s="165"/>
      <c r="B29" s="152" t="s">
        <v>34</v>
      </c>
      <c r="C29" s="153"/>
      <c r="D29" s="43">
        <v>24</v>
      </c>
      <c r="E29" s="91">
        <v>189</v>
      </c>
      <c r="F29" s="91">
        <v>144</v>
      </c>
      <c r="G29" s="91">
        <v>1</v>
      </c>
      <c r="H29" s="91">
        <v>126</v>
      </c>
      <c r="I29" s="91">
        <v>88</v>
      </c>
      <c r="J29" s="91">
        <v>63</v>
      </c>
      <c r="K29" s="91">
        <v>1</v>
      </c>
      <c r="L29" s="101">
        <f t="shared" si="0"/>
        <v>45</v>
      </c>
    </row>
    <row r="30" spans="1:12" ht="24" customHeight="1" x14ac:dyDescent="0.25">
      <c r="A30" s="165"/>
      <c r="B30" s="152" t="s">
        <v>188</v>
      </c>
      <c r="C30" s="153"/>
      <c r="D30" s="43">
        <v>25</v>
      </c>
      <c r="E30" s="91">
        <v>53</v>
      </c>
      <c r="F30" s="91">
        <v>27</v>
      </c>
      <c r="G30" s="91">
        <v>3</v>
      </c>
      <c r="H30" s="91">
        <v>25</v>
      </c>
      <c r="I30" s="91">
        <v>1</v>
      </c>
      <c r="J30" s="91">
        <v>28</v>
      </c>
      <c r="K30" s="91">
        <v>8</v>
      </c>
      <c r="L30" s="101">
        <f t="shared" si="0"/>
        <v>26</v>
      </c>
    </row>
    <row r="31" spans="1:12" ht="18" customHeight="1" x14ac:dyDescent="0.25">
      <c r="A31" s="165"/>
      <c r="B31" s="152" t="s">
        <v>35</v>
      </c>
      <c r="C31" s="153"/>
      <c r="D31" s="43">
        <v>26</v>
      </c>
      <c r="E31" s="91">
        <v>2</v>
      </c>
      <c r="F31" s="91">
        <v>1</v>
      </c>
      <c r="G31" s="91"/>
      <c r="H31" s="91">
        <v>1</v>
      </c>
      <c r="I31" s="91"/>
      <c r="J31" s="91">
        <v>1</v>
      </c>
      <c r="K31" s="91"/>
      <c r="L31" s="101">
        <f t="shared" si="0"/>
        <v>1</v>
      </c>
    </row>
    <row r="32" spans="1:12" ht="16.5" customHeight="1" x14ac:dyDescent="0.25">
      <c r="A32" s="165"/>
      <c r="B32" s="154" t="s">
        <v>140</v>
      </c>
      <c r="C32" s="155"/>
      <c r="D32" s="43">
        <v>27</v>
      </c>
      <c r="E32" s="91">
        <v>170</v>
      </c>
      <c r="F32" s="91">
        <v>112</v>
      </c>
      <c r="G32" s="91"/>
      <c r="H32" s="91">
        <v>104</v>
      </c>
      <c r="I32" s="91">
        <v>35</v>
      </c>
      <c r="J32" s="91">
        <v>66</v>
      </c>
      <c r="K32" s="91">
        <v>9</v>
      </c>
      <c r="L32" s="101">
        <f t="shared" si="0"/>
        <v>58</v>
      </c>
    </row>
    <row r="33" spans="1:12" ht="24" customHeight="1" x14ac:dyDescent="0.25">
      <c r="A33" s="165"/>
      <c r="B33" s="154" t="s">
        <v>36</v>
      </c>
      <c r="C33" s="155"/>
      <c r="D33" s="43">
        <v>28</v>
      </c>
      <c r="E33" s="91">
        <v>870</v>
      </c>
      <c r="F33" s="91">
        <v>753</v>
      </c>
      <c r="G33" s="91"/>
      <c r="H33" s="91">
        <v>636</v>
      </c>
      <c r="I33" s="91">
        <v>445</v>
      </c>
      <c r="J33" s="91">
        <v>234</v>
      </c>
      <c r="K33" s="91">
        <v>5</v>
      </c>
      <c r="L33" s="101">
        <f t="shared" si="0"/>
        <v>117</v>
      </c>
    </row>
    <row r="34" spans="1:12" ht="39" customHeight="1" x14ac:dyDescent="0.25">
      <c r="A34" s="165"/>
      <c r="B34" s="152" t="s">
        <v>151</v>
      </c>
      <c r="C34" s="153"/>
      <c r="D34" s="43">
        <v>29</v>
      </c>
      <c r="E34" s="91">
        <v>3</v>
      </c>
      <c r="F34" s="91">
        <v>3</v>
      </c>
      <c r="G34" s="91"/>
      <c r="H34" s="91">
        <v>1</v>
      </c>
      <c r="I34" s="91"/>
      <c r="J34" s="91">
        <v>2</v>
      </c>
      <c r="K34" s="91"/>
      <c r="L34" s="101">
        <f t="shared" si="0"/>
        <v>0</v>
      </c>
    </row>
    <row r="35" spans="1:12" ht="15.75" customHeight="1" x14ac:dyDescent="0.25">
      <c r="A35" s="165"/>
      <c r="B35" s="152" t="s">
        <v>193</v>
      </c>
      <c r="C35" s="153"/>
      <c r="D35" s="43">
        <v>30</v>
      </c>
      <c r="E35" s="91">
        <v>50</v>
      </c>
      <c r="F35" s="91">
        <v>40</v>
      </c>
      <c r="G35" s="91"/>
      <c r="H35" s="91">
        <v>38</v>
      </c>
      <c r="I35" s="91">
        <v>24</v>
      </c>
      <c r="J35" s="91">
        <v>12</v>
      </c>
      <c r="K35" s="91">
        <v>1</v>
      </c>
      <c r="L35" s="101">
        <f t="shared" si="0"/>
        <v>10</v>
      </c>
    </row>
    <row r="36" spans="1:12" ht="36" customHeight="1" x14ac:dyDescent="0.25">
      <c r="A36" s="165"/>
      <c r="B36" s="152" t="s">
        <v>138</v>
      </c>
      <c r="C36" s="153"/>
      <c r="D36" s="43">
        <v>31</v>
      </c>
      <c r="E36" s="91">
        <v>1</v>
      </c>
      <c r="F36" s="91">
        <v>1</v>
      </c>
      <c r="G36" s="91"/>
      <c r="H36" s="91">
        <v>1</v>
      </c>
      <c r="I36" s="91">
        <v>1</v>
      </c>
      <c r="J36" s="91"/>
      <c r="K36" s="91"/>
      <c r="L36" s="101">
        <f t="shared" si="0"/>
        <v>0</v>
      </c>
    </row>
    <row r="37" spans="1:12" ht="15.75" customHeight="1" x14ac:dyDescent="0.25">
      <c r="A37" s="165"/>
      <c r="B37" s="10" t="s">
        <v>37</v>
      </c>
      <c r="C37" s="10"/>
      <c r="D37" s="43">
        <v>32</v>
      </c>
      <c r="E37" s="91">
        <v>20280</v>
      </c>
      <c r="F37" s="91">
        <v>14436</v>
      </c>
      <c r="G37" s="91">
        <v>87</v>
      </c>
      <c r="H37" s="91">
        <v>12557</v>
      </c>
      <c r="I37" s="91">
        <v>9481</v>
      </c>
      <c r="J37" s="91">
        <v>7723</v>
      </c>
      <c r="K37" s="91">
        <v>735</v>
      </c>
      <c r="L37" s="101">
        <f t="shared" si="0"/>
        <v>5844</v>
      </c>
    </row>
    <row r="38" spans="1:12" ht="18.75" customHeight="1" x14ac:dyDescent="0.25">
      <c r="A38" s="158" t="s">
        <v>44</v>
      </c>
      <c r="B38" s="163" t="s">
        <v>45</v>
      </c>
      <c r="C38" s="163"/>
      <c r="D38" s="43">
        <v>33</v>
      </c>
      <c r="E38" s="91">
        <v>11907</v>
      </c>
      <c r="F38" s="91">
        <v>10848</v>
      </c>
      <c r="G38" s="91">
        <v>6</v>
      </c>
      <c r="H38" s="91">
        <v>9447</v>
      </c>
      <c r="I38" s="91" t="s">
        <v>180</v>
      </c>
      <c r="J38" s="91">
        <v>2460</v>
      </c>
      <c r="K38" s="91">
        <v>7</v>
      </c>
      <c r="L38" s="101">
        <f t="shared" si="0"/>
        <v>1059</v>
      </c>
    </row>
    <row r="39" spans="1:12" ht="16.5" customHeight="1" x14ac:dyDescent="0.25">
      <c r="A39" s="158"/>
      <c r="B39" s="156" t="s">
        <v>50</v>
      </c>
      <c r="C39" s="157"/>
      <c r="D39" s="43">
        <v>34</v>
      </c>
      <c r="E39" s="91">
        <v>204</v>
      </c>
      <c r="F39" s="91">
        <v>189</v>
      </c>
      <c r="G39" s="91"/>
      <c r="H39" s="91">
        <v>145</v>
      </c>
      <c r="I39" s="91" t="s">
        <v>180</v>
      </c>
      <c r="J39" s="91">
        <v>59</v>
      </c>
      <c r="K39" s="91"/>
      <c r="L39" s="101">
        <f t="shared" si="0"/>
        <v>15</v>
      </c>
    </row>
    <row r="40" spans="1:12" ht="26.25" customHeight="1" x14ac:dyDescent="0.25">
      <c r="A40" s="158"/>
      <c r="B40" s="164" t="s">
        <v>43</v>
      </c>
      <c r="C40" s="164"/>
      <c r="D40" s="43">
        <v>35</v>
      </c>
      <c r="E40" s="91">
        <v>212</v>
      </c>
      <c r="F40" s="91">
        <v>171</v>
      </c>
      <c r="G40" s="91"/>
      <c r="H40" s="91">
        <v>169</v>
      </c>
      <c r="I40" s="91">
        <v>142</v>
      </c>
      <c r="J40" s="91">
        <v>43</v>
      </c>
      <c r="K40" s="91">
        <v>1</v>
      </c>
      <c r="L40" s="101">
        <f t="shared" si="0"/>
        <v>41</v>
      </c>
    </row>
    <row r="41" spans="1:12" ht="17.25" customHeight="1" x14ac:dyDescent="0.25">
      <c r="A41" s="158"/>
      <c r="B41" s="10" t="s">
        <v>37</v>
      </c>
      <c r="C41" s="76"/>
      <c r="D41" s="43">
        <v>36</v>
      </c>
      <c r="E41" s="91">
        <f>E38+E40</f>
        <v>12119</v>
      </c>
      <c r="F41" s="91">
        <f t="shared" ref="F41:K41" si="2">F38+F40</f>
        <v>11019</v>
      </c>
      <c r="G41" s="91">
        <f t="shared" si="2"/>
        <v>6</v>
      </c>
      <c r="H41" s="91">
        <f t="shared" si="2"/>
        <v>9616</v>
      </c>
      <c r="I41" s="91">
        <f>I40</f>
        <v>142</v>
      </c>
      <c r="J41" s="91">
        <f t="shared" si="2"/>
        <v>2503</v>
      </c>
      <c r="K41" s="91">
        <f t="shared" si="2"/>
        <v>8</v>
      </c>
      <c r="L41" s="101">
        <f t="shared" si="0"/>
        <v>1100</v>
      </c>
    </row>
    <row r="42" spans="1:12" x14ac:dyDescent="0.25">
      <c r="A42" s="162" t="s">
        <v>141</v>
      </c>
      <c r="B42" s="162"/>
      <c r="C42" s="162"/>
      <c r="D42" s="43">
        <v>37</v>
      </c>
      <c r="E42" s="91">
        <f>E14+E22+E37+E41</f>
        <v>51513</v>
      </c>
      <c r="F42" s="91">
        <f t="shared" ref="F42:K42" si="3">F14+F22+F37+F41</f>
        <v>42021</v>
      </c>
      <c r="G42" s="91">
        <f t="shared" si="3"/>
        <v>201</v>
      </c>
      <c r="H42" s="91">
        <f t="shared" si="3"/>
        <v>36935</v>
      </c>
      <c r="I42" s="91">
        <f t="shared" si="3"/>
        <v>20388</v>
      </c>
      <c r="J42" s="91">
        <f t="shared" si="3"/>
        <v>14578</v>
      </c>
      <c r="K42" s="91">
        <f t="shared" si="3"/>
        <v>1299</v>
      </c>
      <c r="L42" s="101">
        <f t="shared" si="0"/>
        <v>9492</v>
      </c>
    </row>
    <row r="43" spans="1:12" x14ac:dyDescent="0.25">
      <c r="A43" s="45"/>
      <c r="B43" s="46"/>
      <c r="C43" s="46"/>
    </row>
  </sheetData>
  <mergeCells count="43">
    <mergeCell ref="A1:J1"/>
    <mergeCell ref="D2:D4"/>
    <mergeCell ref="A2:C4"/>
    <mergeCell ref="E2:G2"/>
    <mergeCell ref="F3:G3"/>
    <mergeCell ref="E3:E4"/>
    <mergeCell ref="J2:K3"/>
    <mergeCell ref="H2:I3"/>
    <mergeCell ref="A42:C42"/>
    <mergeCell ref="B38:C38"/>
    <mergeCell ref="B35:C35"/>
    <mergeCell ref="B40:C40"/>
    <mergeCell ref="A23:A37"/>
    <mergeCell ref="B27:C27"/>
    <mergeCell ref="B36:C36"/>
    <mergeCell ref="B29:C29"/>
    <mergeCell ref="B24:C24"/>
    <mergeCell ref="B34:C34"/>
    <mergeCell ref="B39:C39"/>
    <mergeCell ref="A38:A41"/>
    <mergeCell ref="B17:C17"/>
    <mergeCell ref="B18:C18"/>
    <mergeCell ref="A15:A22"/>
    <mergeCell ref="B23:C23"/>
    <mergeCell ref="B25:C25"/>
    <mergeCell ref="B20:C20"/>
    <mergeCell ref="B21:C21"/>
    <mergeCell ref="B31:C31"/>
    <mergeCell ref="B32:C32"/>
    <mergeCell ref="B33:C33"/>
    <mergeCell ref="B12:C12"/>
    <mergeCell ref="B9:C9"/>
    <mergeCell ref="B11:C11"/>
    <mergeCell ref="B30:C30"/>
    <mergeCell ref="B19:C19"/>
    <mergeCell ref="A5:C5"/>
    <mergeCell ref="B13:C13"/>
    <mergeCell ref="B10:C10"/>
    <mergeCell ref="A6:A14"/>
    <mergeCell ref="B15:C15"/>
    <mergeCell ref="B6:C6"/>
    <mergeCell ref="B7:C7"/>
    <mergeCell ref="B8:C8"/>
  </mergeCells>
  <phoneticPr fontId="3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&amp;R&amp;P&amp;C&amp;CФорма № Зведений- 1 мзс, Підрозділ: ТУ ДСА України в Хмельницькій областi, 
Початок періоду: 01.01.2018, Кінець періоду: 30.06.2018&amp;LC839ABCA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topLeftCell="A31" workbookViewId="0">
      <selection activeCell="I43" sqref="I43"/>
    </sheetView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7" ht="15.75" x14ac:dyDescent="0.25">
      <c r="A1" s="173" t="s">
        <v>149</v>
      </c>
      <c r="B1" s="173"/>
      <c r="C1" s="173"/>
      <c r="D1" s="173"/>
      <c r="E1" s="44"/>
      <c r="F1" s="48"/>
    </row>
    <row r="2" spans="1:7" ht="22.5" customHeight="1" x14ac:dyDescent="0.2">
      <c r="A2" s="189" t="s">
        <v>4</v>
      </c>
      <c r="B2" s="189"/>
      <c r="C2" s="189"/>
      <c r="D2" s="189"/>
      <c r="E2" s="189"/>
      <c r="F2" s="12" t="s">
        <v>38</v>
      </c>
      <c r="G2" s="12" t="s">
        <v>5</v>
      </c>
    </row>
    <row r="3" spans="1:7" ht="17.25" customHeight="1" x14ac:dyDescent="0.2">
      <c r="A3" s="198" t="s">
        <v>42</v>
      </c>
      <c r="B3" s="197" t="s">
        <v>74</v>
      </c>
      <c r="C3" s="197"/>
      <c r="D3" s="197"/>
      <c r="E3" s="197"/>
      <c r="F3" s="75">
        <v>1</v>
      </c>
      <c r="G3" s="93">
        <v>125</v>
      </c>
    </row>
    <row r="4" spans="1:7" ht="17.25" customHeight="1" x14ac:dyDescent="0.2">
      <c r="A4" s="199"/>
      <c r="B4" s="52"/>
      <c r="C4" s="201" t="s">
        <v>11</v>
      </c>
      <c r="D4" s="201"/>
      <c r="E4" s="202"/>
      <c r="F4" s="75">
        <v>2</v>
      </c>
      <c r="G4" s="93">
        <v>111</v>
      </c>
    </row>
    <row r="5" spans="1:7" ht="17.25" customHeight="1" x14ac:dyDescent="0.2">
      <c r="A5" s="199"/>
      <c r="B5" s="194" t="s">
        <v>75</v>
      </c>
      <c r="C5" s="195"/>
      <c r="D5" s="195"/>
      <c r="E5" s="196"/>
      <c r="F5" s="75">
        <v>3</v>
      </c>
      <c r="G5" s="93">
        <v>1384</v>
      </c>
    </row>
    <row r="6" spans="1:7" ht="17.25" customHeight="1" x14ac:dyDescent="0.2">
      <c r="A6" s="199"/>
      <c r="B6" s="183" t="s">
        <v>69</v>
      </c>
      <c r="C6" s="190" t="s">
        <v>70</v>
      </c>
      <c r="D6" s="190"/>
      <c r="E6" s="190"/>
      <c r="F6" s="75">
        <v>4</v>
      </c>
      <c r="G6" s="93">
        <v>173</v>
      </c>
    </row>
    <row r="7" spans="1:7" ht="25.5" customHeight="1" x14ac:dyDescent="0.2">
      <c r="A7" s="199"/>
      <c r="B7" s="184"/>
      <c r="C7" s="190" t="s">
        <v>71</v>
      </c>
      <c r="D7" s="190"/>
      <c r="E7" s="190"/>
      <c r="F7" s="75">
        <v>5</v>
      </c>
      <c r="G7" s="93">
        <v>117</v>
      </c>
    </row>
    <row r="8" spans="1:7" ht="18.75" customHeight="1" x14ac:dyDescent="0.2">
      <c r="A8" s="199"/>
      <c r="B8" s="184"/>
      <c r="C8" s="183" t="s">
        <v>72</v>
      </c>
      <c r="D8" s="190" t="s">
        <v>73</v>
      </c>
      <c r="E8" s="190"/>
      <c r="F8" s="75">
        <v>6</v>
      </c>
      <c r="G8" s="93">
        <v>256</v>
      </c>
    </row>
    <row r="9" spans="1:7" ht="18.75" customHeight="1" x14ac:dyDescent="0.2">
      <c r="A9" s="199"/>
      <c r="B9" s="184"/>
      <c r="C9" s="183"/>
      <c r="D9" s="190" t="s">
        <v>59</v>
      </c>
      <c r="E9" s="190"/>
      <c r="F9" s="75">
        <v>7</v>
      </c>
      <c r="G9" s="93">
        <v>177</v>
      </c>
    </row>
    <row r="10" spans="1:7" ht="18.75" customHeight="1" x14ac:dyDescent="0.2">
      <c r="A10" s="199"/>
      <c r="B10" s="184"/>
      <c r="C10" s="183"/>
      <c r="D10" s="190" t="s">
        <v>60</v>
      </c>
      <c r="E10" s="190"/>
      <c r="F10" s="75">
        <v>8</v>
      </c>
      <c r="G10" s="93">
        <v>68</v>
      </c>
    </row>
    <row r="11" spans="1:7" ht="18.75" customHeight="1" x14ac:dyDescent="0.2">
      <c r="A11" s="199"/>
      <c r="B11" s="207" t="s">
        <v>76</v>
      </c>
      <c r="C11" s="207"/>
      <c r="D11" s="207"/>
      <c r="E11" s="74" t="s">
        <v>77</v>
      </c>
      <c r="F11" s="75">
        <v>9</v>
      </c>
      <c r="G11" s="93">
        <v>74</v>
      </c>
    </row>
    <row r="12" spans="1:7" ht="19.5" customHeight="1" x14ac:dyDescent="0.2">
      <c r="A12" s="199"/>
      <c r="B12" s="207"/>
      <c r="C12" s="207"/>
      <c r="D12" s="207"/>
      <c r="E12" s="74" t="s">
        <v>78</v>
      </c>
      <c r="F12" s="75">
        <v>10</v>
      </c>
      <c r="G12" s="93">
        <v>105</v>
      </c>
    </row>
    <row r="13" spans="1:7" ht="23.25" customHeight="1" x14ac:dyDescent="0.2">
      <c r="A13" s="199"/>
      <c r="B13" s="182" t="s">
        <v>79</v>
      </c>
      <c r="C13" s="203" t="s">
        <v>80</v>
      </c>
      <c r="D13" s="204"/>
      <c r="E13" s="205"/>
      <c r="F13" s="75">
        <v>11</v>
      </c>
      <c r="G13" s="93">
        <v>80</v>
      </c>
    </row>
    <row r="14" spans="1:7" ht="12" customHeight="1" x14ac:dyDescent="0.2">
      <c r="A14" s="199"/>
      <c r="B14" s="182"/>
      <c r="C14" s="190" t="s">
        <v>81</v>
      </c>
      <c r="D14" s="190"/>
      <c r="E14" s="190"/>
      <c r="F14" s="75">
        <v>12</v>
      </c>
      <c r="G14" s="93">
        <v>858</v>
      </c>
    </row>
    <row r="15" spans="1:7" ht="12" customHeight="1" x14ac:dyDescent="0.2">
      <c r="A15" s="199"/>
      <c r="B15" s="182"/>
      <c r="C15" s="190" t="s">
        <v>87</v>
      </c>
      <c r="D15" s="190"/>
      <c r="E15" s="190"/>
      <c r="F15" s="75">
        <v>13</v>
      </c>
      <c r="G15" s="93">
        <v>56</v>
      </c>
    </row>
    <row r="16" spans="1:7" ht="12" customHeight="1" x14ac:dyDescent="0.2">
      <c r="A16" s="199"/>
      <c r="B16" s="182"/>
      <c r="C16" s="206" t="s">
        <v>82</v>
      </c>
      <c r="D16" s="206"/>
      <c r="E16" s="206"/>
      <c r="F16" s="75">
        <v>14</v>
      </c>
      <c r="G16" s="93">
        <v>41</v>
      </c>
    </row>
    <row r="17" spans="1:7" ht="12" customHeight="1" x14ac:dyDescent="0.2">
      <c r="A17" s="199"/>
      <c r="B17" s="182"/>
      <c r="C17" s="206" t="s">
        <v>83</v>
      </c>
      <c r="D17" s="206"/>
      <c r="E17" s="206"/>
      <c r="F17" s="75">
        <v>15</v>
      </c>
      <c r="G17" s="93">
        <v>168</v>
      </c>
    </row>
    <row r="18" spans="1:7" ht="12" customHeight="1" x14ac:dyDescent="0.2">
      <c r="A18" s="199"/>
      <c r="B18" s="182"/>
      <c r="C18" s="190" t="s">
        <v>84</v>
      </c>
      <c r="D18" s="190"/>
      <c r="E18" s="190"/>
      <c r="F18" s="75">
        <v>16</v>
      </c>
      <c r="G18" s="93">
        <v>876</v>
      </c>
    </row>
    <row r="19" spans="1:7" ht="12" customHeight="1" x14ac:dyDescent="0.2">
      <c r="A19" s="199"/>
      <c r="B19" s="182"/>
      <c r="C19" s="190" t="s">
        <v>85</v>
      </c>
      <c r="D19" s="190"/>
      <c r="E19" s="190"/>
      <c r="F19" s="75">
        <v>17</v>
      </c>
      <c r="G19" s="93">
        <v>62</v>
      </c>
    </row>
    <row r="20" spans="1:7" ht="12" customHeight="1" x14ac:dyDescent="0.2">
      <c r="A20" s="199"/>
      <c r="B20" s="182"/>
      <c r="C20" s="206" t="s">
        <v>86</v>
      </c>
      <c r="D20" s="206"/>
      <c r="E20" s="206"/>
      <c r="F20" s="75">
        <v>18</v>
      </c>
      <c r="G20" s="93">
        <v>3628</v>
      </c>
    </row>
    <row r="21" spans="1:7" ht="12" customHeight="1" x14ac:dyDescent="0.2">
      <c r="A21" s="199"/>
      <c r="B21" s="208" t="s">
        <v>95</v>
      </c>
      <c r="C21" s="55" t="s">
        <v>88</v>
      </c>
      <c r="D21" s="56"/>
      <c r="E21" s="57"/>
      <c r="F21" s="75">
        <v>19</v>
      </c>
      <c r="G21" s="93">
        <v>137</v>
      </c>
    </row>
    <row r="22" spans="1:7" ht="12" customHeight="1" x14ac:dyDescent="0.2">
      <c r="A22" s="199"/>
      <c r="B22" s="209"/>
      <c r="C22" s="58" t="s">
        <v>89</v>
      </c>
      <c r="D22" s="59"/>
      <c r="E22" s="60"/>
      <c r="F22" s="75">
        <v>20</v>
      </c>
      <c r="G22" s="93">
        <v>67</v>
      </c>
    </row>
    <row r="23" spans="1:7" ht="12" customHeight="1" x14ac:dyDescent="0.2">
      <c r="A23" s="199"/>
      <c r="B23" s="209"/>
      <c r="C23" s="55" t="s">
        <v>90</v>
      </c>
      <c r="D23" s="56"/>
      <c r="E23" s="57"/>
      <c r="F23" s="75">
        <v>21</v>
      </c>
      <c r="G23" s="93">
        <v>52</v>
      </c>
    </row>
    <row r="24" spans="1:7" ht="12" customHeight="1" x14ac:dyDescent="0.2">
      <c r="A24" s="199"/>
      <c r="B24" s="209"/>
      <c r="C24" s="58" t="s">
        <v>91</v>
      </c>
      <c r="D24" s="59"/>
      <c r="E24" s="60"/>
      <c r="F24" s="75">
        <v>22</v>
      </c>
      <c r="G24" s="93">
        <v>24</v>
      </c>
    </row>
    <row r="25" spans="1:7" ht="12" customHeight="1" x14ac:dyDescent="0.2">
      <c r="A25" s="199"/>
      <c r="B25" s="209"/>
      <c r="C25" s="58" t="s">
        <v>92</v>
      </c>
      <c r="D25" s="59"/>
      <c r="E25" s="60"/>
      <c r="F25" s="75">
        <v>23</v>
      </c>
      <c r="G25" s="93">
        <v>8</v>
      </c>
    </row>
    <row r="26" spans="1:7" ht="12" customHeight="1" x14ac:dyDescent="0.2">
      <c r="A26" s="199"/>
      <c r="B26" s="209"/>
      <c r="C26" s="53" t="s">
        <v>93</v>
      </c>
      <c r="D26" s="54"/>
      <c r="E26" s="54"/>
      <c r="F26" s="75">
        <v>24</v>
      </c>
      <c r="G26" s="93">
        <v>4</v>
      </c>
    </row>
    <row r="27" spans="1:7" ht="12" customHeight="1" x14ac:dyDescent="0.2">
      <c r="A27" s="200"/>
      <c r="B27" s="210"/>
      <c r="C27" s="61" t="s">
        <v>94</v>
      </c>
      <c r="D27" s="62"/>
      <c r="E27" s="63"/>
      <c r="F27" s="75">
        <v>25</v>
      </c>
      <c r="G27" s="93">
        <v>1</v>
      </c>
    </row>
    <row r="28" spans="1:7" ht="27" customHeight="1" x14ac:dyDescent="0.2">
      <c r="A28" s="217" t="s">
        <v>61</v>
      </c>
      <c r="B28" s="191" t="s">
        <v>51</v>
      </c>
      <c r="C28" s="192"/>
      <c r="D28" s="192"/>
      <c r="E28" s="193"/>
      <c r="F28" s="75">
        <v>26</v>
      </c>
      <c r="G28" s="94">
        <v>93</v>
      </c>
    </row>
    <row r="29" spans="1:7" ht="12" customHeight="1" x14ac:dyDescent="0.2">
      <c r="A29" s="218"/>
      <c r="B29" s="175" t="s">
        <v>66</v>
      </c>
      <c r="C29" s="214" t="s">
        <v>52</v>
      </c>
      <c r="D29" s="215"/>
      <c r="E29" s="216"/>
      <c r="F29" s="75">
        <v>27</v>
      </c>
      <c r="G29" s="94">
        <v>12</v>
      </c>
    </row>
    <row r="30" spans="1:7" ht="12" customHeight="1" x14ac:dyDescent="0.2">
      <c r="A30" s="218"/>
      <c r="B30" s="175"/>
      <c r="C30" s="176" t="s">
        <v>53</v>
      </c>
      <c r="D30" s="177" t="s">
        <v>54</v>
      </c>
      <c r="E30" s="178"/>
      <c r="F30" s="75">
        <v>28</v>
      </c>
      <c r="G30" s="94">
        <v>1</v>
      </c>
    </row>
    <row r="31" spans="1:7" ht="12" customHeight="1" x14ac:dyDescent="0.2">
      <c r="A31" s="218"/>
      <c r="B31" s="175"/>
      <c r="C31" s="176"/>
      <c r="D31" s="177" t="s">
        <v>55</v>
      </c>
      <c r="E31" s="178"/>
      <c r="F31" s="75">
        <v>29</v>
      </c>
      <c r="G31" s="94">
        <v>11</v>
      </c>
    </row>
    <row r="32" spans="1:7" ht="12" customHeight="1" x14ac:dyDescent="0.2">
      <c r="A32" s="218"/>
      <c r="B32" s="175"/>
      <c r="C32" s="177" t="s">
        <v>56</v>
      </c>
      <c r="D32" s="188"/>
      <c r="E32" s="178"/>
      <c r="F32" s="75">
        <v>30</v>
      </c>
      <c r="G32" s="94"/>
    </row>
    <row r="33" spans="1:8" ht="12" customHeight="1" x14ac:dyDescent="0.2">
      <c r="A33" s="218"/>
      <c r="B33" s="175"/>
      <c r="C33" s="177" t="s">
        <v>57</v>
      </c>
      <c r="D33" s="188"/>
      <c r="E33" s="178"/>
      <c r="F33" s="75">
        <v>31</v>
      </c>
      <c r="G33" s="94">
        <v>3</v>
      </c>
    </row>
    <row r="34" spans="1:8" ht="12" customHeight="1" x14ac:dyDescent="0.2">
      <c r="A34" s="218"/>
      <c r="B34" s="175" t="s">
        <v>67</v>
      </c>
      <c r="C34" s="177" t="s">
        <v>58</v>
      </c>
      <c r="D34" s="188"/>
      <c r="E34" s="178"/>
      <c r="F34" s="75">
        <v>32</v>
      </c>
      <c r="G34" s="94">
        <v>29</v>
      </c>
    </row>
    <row r="35" spans="1:8" ht="12" customHeight="1" x14ac:dyDescent="0.2">
      <c r="A35" s="218"/>
      <c r="B35" s="175"/>
      <c r="C35" s="177" t="s">
        <v>59</v>
      </c>
      <c r="D35" s="188"/>
      <c r="E35" s="178"/>
      <c r="F35" s="75">
        <v>33</v>
      </c>
      <c r="G35" s="94">
        <v>18</v>
      </c>
    </row>
    <row r="36" spans="1:8" ht="12" customHeight="1" x14ac:dyDescent="0.2">
      <c r="A36" s="218"/>
      <c r="B36" s="175"/>
      <c r="C36" s="177" t="s">
        <v>60</v>
      </c>
      <c r="D36" s="188"/>
      <c r="E36" s="178"/>
      <c r="F36" s="75">
        <v>34</v>
      </c>
      <c r="G36" s="94">
        <v>1</v>
      </c>
    </row>
    <row r="37" spans="1:8" ht="12" customHeight="1" x14ac:dyDescent="0.2">
      <c r="A37" s="218"/>
      <c r="B37" s="211" t="s">
        <v>68</v>
      </c>
      <c r="C37" s="212"/>
      <c r="D37" s="212"/>
      <c r="E37" s="213"/>
      <c r="F37" s="75">
        <v>35</v>
      </c>
      <c r="G37" s="95">
        <f>SUM(G38:G42)</f>
        <v>0</v>
      </c>
      <c r="H37" s="51"/>
    </row>
    <row r="38" spans="1:8" ht="12" customHeight="1" x14ac:dyDescent="0.2">
      <c r="A38" s="218"/>
      <c r="B38" s="220" t="s">
        <v>142</v>
      </c>
      <c r="C38" s="185" t="s">
        <v>143</v>
      </c>
      <c r="D38" s="186"/>
      <c r="E38" s="187"/>
      <c r="F38" s="75">
        <v>36</v>
      </c>
      <c r="G38" s="94"/>
      <c r="H38" s="51"/>
    </row>
    <row r="39" spans="1:8" ht="12" customHeight="1" x14ac:dyDescent="0.2">
      <c r="A39" s="218"/>
      <c r="B39" s="221"/>
      <c r="C39" s="185" t="s">
        <v>144</v>
      </c>
      <c r="D39" s="186"/>
      <c r="E39" s="187"/>
      <c r="F39" s="75">
        <v>37</v>
      </c>
      <c r="G39" s="94"/>
      <c r="H39" s="51"/>
    </row>
    <row r="40" spans="1:8" ht="12" customHeight="1" x14ac:dyDescent="0.2">
      <c r="A40" s="218"/>
      <c r="B40" s="221"/>
      <c r="C40" s="185" t="s">
        <v>145</v>
      </c>
      <c r="D40" s="186"/>
      <c r="E40" s="187"/>
      <c r="F40" s="75">
        <v>38</v>
      </c>
      <c r="G40" s="94"/>
      <c r="H40" s="51"/>
    </row>
    <row r="41" spans="1:8" ht="12" customHeight="1" x14ac:dyDescent="0.2">
      <c r="A41" s="218"/>
      <c r="B41" s="221"/>
      <c r="C41" s="185" t="s">
        <v>146</v>
      </c>
      <c r="D41" s="186"/>
      <c r="E41" s="187"/>
      <c r="F41" s="75">
        <v>39</v>
      </c>
      <c r="G41" s="94"/>
      <c r="H41" s="51"/>
    </row>
    <row r="42" spans="1:8" ht="12" customHeight="1" x14ac:dyDescent="0.2">
      <c r="A42" s="219"/>
      <c r="B42" s="222"/>
      <c r="C42" s="185" t="s">
        <v>189</v>
      </c>
      <c r="D42" s="186"/>
      <c r="E42" s="187"/>
      <c r="F42" s="75">
        <v>40</v>
      </c>
      <c r="G42" s="94"/>
      <c r="H42" s="51"/>
    </row>
    <row r="43" spans="1:8" ht="24.75" customHeight="1" x14ac:dyDescent="0.2">
      <c r="A43" s="226" t="s">
        <v>62</v>
      </c>
      <c r="B43" s="181" t="s">
        <v>51</v>
      </c>
      <c r="C43" s="181"/>
      <c r="D43" s="181"/>
      <c r="E43" s="181"/>
      <c r="F43" s="75">
        <v>41</v>
      </c>
      <c r="G43" s="94">
        <v>1542</v>
      </c>
    </row>
    <row r="44" spans="1:8" ht="12" customHeight="1" x14ac:dyDescent="0.2">
      <c r="A44" s="227"/>
      <c r="B44" s="175" t="s">
        <v>66</v>
      </c>
      <c r="C44" s="179" t="s">
        <v>52</v>
      </c>
      <c r="D44" s="179"/>
      <c r="E44" s="179"/>
      <c r="F44" s="75">
        <v>42</v>
      </c>
      <c r="G44" s="94">
        <v>316</v>
      </c>
    </row>
    <row r="45" spans="1:8" ht="12" customHeight="1" x14ac:dyDescent="0.2">
      <c r="A45" s="227"/>
      <c r="B45" s="175"/>
      <c r="C45" s="176" t="s">
        <v>53</v>
      </c>
      <c r="D45" s="180" t="s">
        <v>54</v>
      </c>
      <c r="E45" s="180"/>
      <c r="F45" s="75">
        <v>43</v>
      </c>
      <c r="G45" s="94">
        <v>13</v>
      </c>
    </row>
    <row r="46" spans="1:8" ht="12" customHeight="1" x14ac:dyDescent="0.2">
      <c r="A46" s="227"/>
      <c r="B46" s="175"/>
      <c r="C46" s="176"/>
      <c r="D46" s="180" t="s">
        <v>55</v>
      </c>
      <c r="E46" s="180"/>
      <c r="F46" s="75">
        <v>44</v>
      </c>
      <c r="G46" s="94">
        <v>303</v>
      </c>
    </row>
    <row r="47" spans="1:8" ht="12" customHeight="1" x14ac:dyDescent="0.2">
      <c r="A47" s="227"/>
      <c r="B47" s="175"/>
      <c r="C47" s="180" t="s">
        <v>56</v>
      </c>
      <c r="D47" s="180"/>
      <c r="E47" s="180"/>
      <c r="F47" s="75">
        <v>45</v>
      </c>
      <c r="G47" s="94"/>
    </row>
    <row r="48" spans="1:8" ht="12" customHeight="1" x14ac:dyDescent="0.2">
      <c r="A48" s="227"/>
      <c r="B48" s="175"/>
      <c r="C48" s="180" t="s">
        <v>57</v>
      </c>
      <c r="D48" s="180"/>
      <c r="E48" s="180"/>
      <c r="F48" s="75">
        <v>46</v>
      </c>
      <c r="G48" s="94">
        <v>28</v>
      </c>
    </row>
    <row r="49" spans="1:7" ht="12" customHeight="1" x14ac:dyDescent="0.2">
      <c r="A49" s="227"/>
      <c r="B49" s="175" t="s">
        <v>67</v>
      </c>
      <c r="C49" s="180" t="s">
        <v>58</v>
      </c>
      <c r="D49" s="180"/>
      <c r="E49" s="180"/>
      <c r="F49" s="75">
        <v>47</v>
      </c>
      <c r="G49" s="94">
        <v>307</v>
      </c>
    </row>
    <row r="50" spans="1:7" ht="12" customHeight="1" x14ac:dyDescent="0.2">
      <c r="A50" s="227"/>
      <c r="B50" s="175"/>
      <c r="C50" s="180" t="s">
        <v>59</v>
      </c>
      <c r="D50" s="180"/>
      <c r="E50" s="180"/>
      <c r="F50" s="75">
        <v>48</v>
      </c>
      <c r="G50" s="94">
        <v>170</v>
      </c>
    </row>
    <row r="51" spans="1:7" ht="12" customHeight="1" x14ac:dyDescent="0.2">
      <c r="A51" s="227"/>
      <c r="B51" s="175"/>
      <c r="C51" s="180" t="s">
        <v>60</v>
      </c>
      <c r="D51" s="180"/>
      <c r="E51" s="180"/>
      <c r="F51" s="75">
        <v>49</v>
      </c>
      <c r="G51" s="94">
        <v>59</v>
      </c>
    </row>
    <row r="52" spans="1:7" ht="12" customHeight="1" x14ac:dyDescent="0.2">
      <c r="A52" s="227"/>
      <c r="B52" s="174" t="s">
        <v>68</v>
      </c>
      <c r="C52" s="174"/>
      <c r="D52" s="174"/>
      <c r="E52" s="174"/>
      <c r="F52" s="75">
        <v>50</v>
      </c>
      <c r="G52" s="94">
        <f>SUM(G53:G57)</f>
        <v>0</v>
      </c>
    </row>
    <row r="53" spans="1:7" ht="12" customHeight="1" x14ac:dyDescent="0.2">
      <c r="A53" s="227"/>
      <c r="B53" s="220" t="s">
        <v>142</v>
      </c>
      <c r="C53" s="229" t="s">
        <v>143</v>
      </c>
      <c r="D53" s="229"/>
      <c r="E53" s="229"/>
      <c r="F53" s="75">
        <v>51</v>
      </c>
      <c r="G53" s="94"/>
    </row>
    <row r="54" spans="1:7" ht="12" customHeight="1" x14ac:dyDescent="0.2">
      <c r="A54" s="227"/>
      <c r="B54" s="221"/>
      <c r="C54" s="229" t="s">
        <v>144</v>
      </c>
      <c r="D54" s="229"/>
      <c r="E54" s="229"/>
      <c r="F54" s="75">
        <v>52</v>
      </c>
      <c r="G54" s="94"/>
    </row>
    <row r="55" spans="1:7" ht="12" customHeight="1" x14ac:dyDescent="0.2">
      <c r="A55" s="227"/>
      <c r="B55" s="221"/>
      <c r="C55" s="229" t="s">
        <v>145</v>
      </c>
      <c r="D55" s="229"/>
      <c r="E55" s="229"/>
      <c r="F55" s="75">
        <v>53</v>
      </c>
      <c r="G55" s="94"/>
    </row>
    <row r="56" spans="1:7" ht="12" customHeight="1" x14ac:dyDescent="0.2">
      <c r="A56" s="227"/>
      <c r="B56" s="221"/>
      <c r="C56" s="229" t="s">
        <v>146</v>
      </c>
      <c r="D56" s="229"/>
      <c r="E56" s="229"/>
      <c r="F56" s="75">
        <v>54</v>
      </c>
      <c r="G56" s="94"/>
    </row>
    <row r="57" spans="1:7" x14ac:dyDescent="0.2">
      <c r="A57" s="228"/>
      <c r="B57" s="222"/>
      <c r="C57" s="223" t="s">
        <v>189</v>
      </c>
      <c r="D57" s="224"/>
      <c r="E57" s="225"/>
      <c r="F57" s="110">
        <v>55</v>
      </c>
      <c r="G57" s="109"/>
    </row>
    <row r="59" spans="1:7" ht="18" customHeight="1" x14ac:dyDescent="0.2"/>
    <row r="60" spans="1:7" ht="18" customHeight="1" x14ac:dyDescent="0.2"/>
    <row r="61" spans="1:7" ht="18" customHeight="1" x14ac:dyDescent="0.2"/>
    <row r="62" spans="1:7" ht="18" customHeight="1" x14ac:dyDescent="0.2"/>
    <row r="63" spans="1:7" ht="18" customHeight="1" x14ac:dyDescent="0.2"/>
  </sheetData>
  <mergeCells count="64">
    <mergeCell ref="A28:A42"/>
    <mergeCell ref="B38:B42"/>
    <mergeCell ref="C42:E42"/>
    <mergeCell ref="C57:E57"/>
    <mergeCell ref="B53:B57"/>
    <mergeCell ref="A43:A57"/>
    <mergeCell ref="C53:E53"/>
    <mergeCell ref="C54:E54"/>
    <mergeCell ref="C55:E55"/>
    <mergeCell ref="C56:E56"/>
    <mergeCell ref="C45:C46"/>
    <mergeCell ref="C33:E33"/>
    <mergeCell ref="C47:E47"/>
    <mergeCell ref="C29:E29"/>
    <mergeCell ref="C17:E17"/>
    <mergeCell ref="C18:E18"/>
    <mergeCell ref="C40:E40"/>
    <mergeCell ref="C41:E41"/>
    <mergeCell ref="D45:E45"/>
    <mergeCell ref="D46:E46"/>
    <mergeCell ref="C35:E35"/>
    <mergeCell ref="B11:D12"/>
    <mergeCell ref="C20:E20"/>
    <mergeCell ref="B21:B27"/>
    <mergeCell ref="C36:E36"/>
    <mergeCell ref="B37:E37"/>
    <mergeCell ref="A3:A27"/>
    <mergeCell ref="C4:E4"/>
    <mergeCell ref="C13:E13"/>
    <mergeCell ref="D10:E10"/>
    <mergeCell ref="C19:E19"/>
    <mergeCell ref="C15:E15"/>
    <mergeCell ref="C16:E16"/>
    <mergeCell ref="C7:E7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B49:B51"/>
    <mergeCell ref="B43:E43"/>
    <mergeCell ref="B13:B20"/>
    <mergeCell ref="B6:B10"/>
    <mergeCell ref="C49:E49"/>
    <mergeCell ref="C50:E50"/>
    <mergeCell ref="C51:E51"/>
    <mergeCell ref="C38:E38"/>
    <mergeCell ref="C39:E39"/>
    <mergeCell ref="C34:E34"/>
    <mergeCell ref="A1:D1"/>
    <mergeCell ref="B52:E52"/>
    <mergeCell ref="B29:B33"/>
    <mergeCell ref="C30:C31"/>
    <mergeCell ref="B34:B36"/>
    <mergeCell ref="D31:E31"/>
    <mergeCell ref="D30:E30"/>
    <mergeCell ref="B44:B48"/>
    <mergeCell ref="C44:E44"/>
    <mergeCell ref="C48:E48"/>
  </mergeCells>
  <pageMargins left="0.51181102362204722" right="0.31496062992125984" top="0.35433070866141736" bottom="0.59055118110236227" header="0.31496062992125984" footer="0.31496062992125984"/>
  <pageSetup paperSize="9" scale="98" firstPageNumber="3" orientation="portrait" useFirstPageNumber="1" r:id="rId1"/>
  <headerFooter>
    <oddFooter>&amp;R&amp;P&amp;C&amp;CФорма № Зведений- 1 мзс, Підрозділ: ТУ ДСА України в Хмельницькій областi, 
Початок періоду: 01.01.2018, Кінець періоду: 30.06.2018&amp;LC839ABCA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M117"/>
  <sheetViews>
    <sheetView topLeftCell="A35" zoomScaleNormal="100" zoomScaleSheetLayoutView="100" workbookViewId="0">
      <selection activeCell="I48" sqref="I48"/>
    </sheetView>
  </sheetViews>
  <sheetFormatPr defaultRowHeight="12.75" x14ac:dyDescent="0.2"/>
  <cols>
    <col min="1" max="1" width="5.140625" style="1" customWidth="1"/>
    <col min="2" max="2" width="8.85546875" style="1" customWidth="1"/>
    <col min="3" max="3" width="10.42578125" style="1" customWidth="1"/>
    <col min="4" max="4" width="38.5703125" style="1" customWidth="1"/>
    <col min="5" max="5" width="9" style="1" customWidth="1"/>
    <col min="6" max="6" width="9.140625" style="1" customWidth="1"/>
    <col min="7" max="7" width="9.5703125" style="1" customWidth="1"/>
    <col min="8" max="8" width="8.140625" style="1" customWidth="1"/>
    <col min="9" max="9" width="13" style="1" customWidth="1"/>
    <col min="10" max="16384" width="9.140625" style="1"/>
  </cols>
  <sheetData>
    <row r="1" spans="1:13" ht="15" customHeight="1" x14ac:dyDescent="0.25">
      <c r="A1" s="173" t="s">
        <v>150</v>
      </c>
      <c r="B1" s="173"/>
      <c r="C1" s="173"/>
      <c r="D1" s="173"/>
      <c r="E1" s="44"/>
      <c r="F1" s="44"/>
      <c r="G1" s="44"/>
      <c r="H1" s="44"/>
      <c r="I1" s="11"/>
    </row>
    <row r="2" spans="1:13" ht="18.75" customHeight="1" x14ac:dyDescent="0.2">
      <c r="A2" s="285" t="s">
        <v>4</v>
      </c>
      <c r="B2" s="286"/>
      <c r="C2" s="286"/>
      <c r="D2" s="286"/>
      <c r="E2" s="286"/>
      <c r="F2" s="286"/>
      <c r="G2" s="287"/>
      <c r="H2" s="12" t="s">
        <v>38</v>
      </c>
      <c r="I2" s="12" t="s">
        <v>5</v>
      </c>
    </row>
    <row r="3" spans="1:13" ht="15" customHeight="1" x14ac:dyDescent="0.2">
      <c r="A3" s="281" t="s">
        <v>42</v>
      </c>
      <c r="B3" s="266" t="s">
        <v>153</v>
      </c>
      <c r="C3" s="267"/>
      <c r="D3" s="267"/>
      <c r="E3" s="267"/>
      <c r="F3" s="267"/>
      <c r="G3" s="268"/>
      <c r="H3" s="14">
        <v>1</v>
      </c>
      <c r="I3" s="93">
        <v>1496</v>
      </c>
    </row>
    <row r="4" spans="1:13" ht="14.25" customHeight="1" x14ac:dyDescent="0.2">
      <c r="A4" s="281"/>
      <c r="B4" s="291" t="s">
        <v>1</v>
      </c>
      <c r="C4" s="288" t="s">
        <v>147</v>
      </c>
      <c r="D4" s="289"/>
      <c r="E4" s="289"/>
      <c r="F4" s="289"/>
      <c r="G4" s="290"/>
      <c r="H4" s="14">
        <v>2</v>
      </c>
      <c r="I4" s="93">
        <v>1039</v>
      </c>
    </row>
    <row r="5" spans="1:13" ht="14.25" customHeight="1" x14ac:dyDescent="0.2">
      <c r="A5" s="281"/>
      <c r="B5" s="292"/>
      <c r="C5" s="294" t="s">
        <v>148</v>
      </c>
      <c r="D5" s="295"/>
      <c r="E5" s="295"/>
      <c r="F5" s="295"/>
      <c r="G5" s="296"/>
      <c r="H5" s="14">
        <v>3</v>
      </c>
      <c r="I5" s="93">
        <v>275</v>
      </c>
    </row>
    <row r="6" spans="1:13" ht="14.25" customHeight="1" x14ac:dyDescent="0.2">
      <c r="A6" s="281"/>
      <c r="B6" s="292"/>
      <c r="C6" s="288" t="s">
        <v>8</v>
      </c>
      <c r="D6" s="289"/>
      <c r="E6" s="289"/>
      <c r="F6" s="289"/>
      <c r="G6" s="290"/>
      <c r="H6" s="14">
        <v>4</v>
      </c>
      <c r="I6" s="93">
        <v>2</v>
      </c>
    </row>
    <row r="7" spans="1:13" ht="14.25" customHeight="1" x14ac:dyDescent="0.2">
      <c r="A7" s="281"/>
      <c r="B7" s="292"/>
      <c r="C7" s="288" t="s">
        <v>7</v>
      </c>
      <c r="D7" s="289"/>
      <c r="E7" s="289"/>
      <c r="F7" s="289"/>
      <c r="G7" s="290"/>
      <c r="H7" s="14">
        <v>5</v>
      </c>
      <c r="I7" s="93">
        <v>393</v>
      </c>
    </row>
    <row r="8" spans="1:13" ht="14.25" customHeight="1" x14ac:dyDescent="0.2">
      <c r="A8" s="281"/>
      <c r="B8" s="292"/>
      <c r="C8" s="288" t="s">
        <v>9</v>
      </c>
      <c r="D8" s="289"/>
      <c r="E8" s="289"/>
      <c r="F8" s="289"/>
      <c r="G8" s="290"/>
      <c r="H8" s="14">
        <v>6</v>
      </c>
      <c r="I8" s="93">
        <v>25</v>
      </c>
    </row>
    <row r="9" spans="1:13" ht="14.25" customHeight="1" x14ac:dyDescent="0.2">
      <c r="A9" s="281"/>
      <c r="B9" s="293"/>
      <c r="C9" s="288" t="s">
        <v>10</v>
      </c>
      <c r="D9" s="289"/>
      <c r="E9" s="289"/>
      <c r="F9" s="289"/>
      <c r="G9" s="290"/>
      <c r="H9" s="14">
        <v>7</v>
      </c>
      <c r="I9" s="93">
        <v>18</v>
      </c>
    </row>
    <row r="10" spans="1:13" ht="15" customHeight="1" x14ac:dyDescent="0.2">
      <c r="A10" s="281"/>
      <c r="B10" s="257" t="s">
        <v>152</v>
      </c>
      <c r="C10" s="258"/>
      <c r="D10" s="258"/>
      <c r="E10" s="258"/>
      <c r="F10" s="258"/>
      <c r="G10" s="259"/>
      <c r="H10" s="14">
        <v>8</v>
      </c>
      <c r="I10" s="93">
        <v>5</v>
      </c>
      <c r="K10" s="2"/>
      <c r="L10" s="2"/>
      <c r="M10" s="3"/>
    </row>
    <row r="11" spans="1:13" ht="15" customHeight="1" x14ac:dyDescent="0.2">
      <c r="A11" s="281"/>
      <c r="B11" s="257" t="s">
        <v>39</v>
      </c>
      <c r="C11" s="258"/>
      <c r="D11" s="258"/>
      <c r="E11" s="258"/>
      <c r="F11" s="258"/>
      <c r="G11" s="259"/>
      <c r="H11" s="14">
        <v>9</v>
      </c>
      <c r="I11" s="93">
        <v>17</v>
      </c>
      <c r="K11" s="2"/>
      <c r="L11" s="2"/>
      <c r="M11" s="3"/>
    </row>
    <row r="12" spans="1:13" ht="15" customHeight="1" x14ac:dyDescent="0.2">
      <c r="A12" s="281"/>
      <c r="B12" s="257" t="s">
        <v>40</v>
      </c>
      <c r="C12" s="258"/>
      <c r="D12" s="258"/>
      <c r="E12" s="258"/>
      <c r="F12" s="258"/>
      <c r="G12" s="259"/>
      <c r="H12" s="14">
        <v>10</v>
      </c>
      <c r="I12" s="93">
        <v>33</v>
      </c>
      <c r="K12" s="2"/>
      <c r="L12" s="2"/>
      <c r="M12" s="3"/>
    </row>
    <row r="13" spans="1:13" ht="15" customHeight="1" x14ac:dyDescent="0.2">
      <c r="A13" s="281"/>
      <c r="B13" s="257" t="s">
        <v>183</v>
      </c>
      <c r="C13" s="258"/>
      <c r="D13" s="258"/>
      <c r="E13" s="258"/>
      <c r="F13" s="258"/>
      <c r="G13" s="259"/>
      <c r="H13" s="14">
        <v>11</v>
      </c>
      <c r="I13" s="93">
        <v>5</v>
      </c>
      <c r="K13" s="2"/>
      <c r="L13" s="2"/>
      <c r="M13" s="3"/>
    </row>
    <row r="14" spans="1:13" ht="15" customHeight="1" x14ac:dyDescent="0.2">
      <c r="A14" s="281"/>
      <c r="B14" s="276" t="s">
        <v>6</v>
      </c>
      <c r="C14" s="277"/>
      <c r="D14" s="277"/>
      <c r="E14" s="277"/>
      <c r="F14" s="277"/>
      <c r="G14" s="278"/>
      <c r="H14" s="14">
        <v>12</v>
      </c>
      <c r="I14" s="93">
        <v>70000</v>
      </c>
      <c r="K14" s="2"/>
      <c r="L14" s="2"/>
      <c r="M14" s="3"/>
    </row>
    <row r="15" spans="1:13" ht="15" customHeight="1" x14ac:dyDescent="0.2">
      <c r="A15" s="281"/>
      <c r="B15" s="276" t="s">
        <v>41</v>
      </c>
      <c r="C15" s="277"/>
      <c r="D15" s="277"/>
      <c r="E15" s="277"/>
      <c r="F15" s="277"/>
      <c r="G15" s="278"/>
      <c r="H15" s="14">
        <v>13</v>
      </c>
      <c r="I15" s="93"/>
      <c r="K15" s="2"/>
      <c r="L15" s="2"/>
      <c r="M15" s="3"/>
    </row>
    <row r="16" spans="1:13" ht="15" customHeight="1" x14ac:dyDescent="0.2">
      <c r="A16" s="281"/>
      <c r="B16" s="242" t="s">
        <v>165</v>
      </c>
      <c r="C16" s="243"/>
      <c r="D16" s="243"/>
      <c r="E16" s="243"/>
      <c r="F16" s="243"/>
      <c r="G16" s="244"/>
      <c r="H16" s="14">
        <v>14</v>
      </c>
      <c r="I16" s="93">
        <v>15</v>
      </c>
      <c r="K16" s="2"/>
      <c r="L16" s="2"/>
      <c r="M16" s="3"/>
    </row>
    <row r="17" spans="1:13" ht="15" customHeight="1" x14ac:dyDescent="0.2">
      <c r="A17" s="281"/>
      <c r="B17" s="242" t="s">
        <v>175</v>
      </c>
      <c r="C17" s="243"/>
      <c r="D17" s="243"/>
      <c r="E17" s="243"/>
      <c r="F17" s="243"/>
      <c r="G17" s="244"/>
      <c r="H17" s="14">
        <v>15</v>
      </c>
      <c r="I17" s="93"/>
      <c r="K17" s="2"/>
      <c r="L17" s="2"/>
      <c r="M17" s="3"/>
    </row>
    <row r="18" spans="1:13" ht="15" customHeight="1" x14ac:dyDescent="0.2">
      <c r="A18" s="281"/>
      <c r="B18" s="257" t="s">
        <v>154</v>
      </c>
      <c r="C18" s="258"/>
      <c r="D18" s="258"/>
      <c r="E18" s="258"/>
      <c r="F18" s="258"/>
      <c r="G18" s="259"/>
      <c r="H18" s="14">
        <v>16</v>
      </c>
      <c r="I18" s="93"/>
      <c r="K18" s="2"/>
      <c r="L18" s="2"/>
      <c r="M18" s="3"/>
    </row>
    <row r="19" spans="1:13" ht="15" customHeight="1" x14ac:dyDescent="0.2">
      <c r="A19" s="281"/>
      <c r="B19" s="257" t="s">
        <v>155</v>
      </c>
      <c r="C19" s="258"/>
      <c r="D19" s="258"/>
      <c r="E19" s="258"/>
      <c r="F19" s="258"/>
      <c r="G19" s="259"/>
      <c r="H19" s="14">
        <v>17</v>
      </c>
      <c r="I19" s="93">
        <v>364</v>
      </c>
      <c r="K19" s="4"/>
      <c r="L19" s="4"/>
      <c r="M19" s="3"/>
    </row>
    <row r="20" spans="1:13" ht="15" customHeight="1" x14ac:dyDescent="0.2">
      <c r="A20" s="281"/>
      <c r="B20" s="257" t="s">
        <v>156</v>
      </c>
      <c r="C20" s="258"/>
      <c r="D20" s="258"/>
      <c r="E20" s="258"/>
      <c r="F20" s="258"/>
      <c r="G20" s="259"/>
      <c r="H20" s="14">
        <v>18</v>
      </c>
      <c r="I20" s="93">
        <v>7575</v>
      </c>
      <c r="K20" s="4"/>
      <c r="L20" s="4"/>
      <c r="M20" s="3"/>
    </row>
    <row r="21" spans="1:13" ht="15" customHeight="1" x14ac:dyDescent="0.2">
      <c r="A21" s="281"/>
      <c r="B21" s="257" t="s">
        <v>157</v>
      </c>
      <c r="C21" s="258"/>
      <c r="D21" s="258"/>
      <c r="E21" s="258"/>
      <c r="F21" s="258"/>
      <c r="G21" s="259"/>
      <c r="H21" s="14">
        <v>19</v>
      </c>
      <c r="I21" s="93">
        <v>165</v>
      </c>
      <c r="K21" s="5"/>
    </row>
    <row r="22" spans="1:13" ht="15" customHeight="1" x14ac:dyDescent="0.2">
      <c r="A22" s="281"/>
      <c r="B22" s="257" t="s">
        <v>158</v>
      </c>
      <c r="C22" s="258"/>
      <c r="D22" s="258"/>
      <c r="E22" s="258"/>
      <c r="F22" s="258"/>
      <c r="G22" s="259"/>
      <c r="H22" s="14">
        <v>20</v>
      </c>
      <c r="I22" s="93">
        <v>168</v>
      </c>
      <c r="K22" s="5"/>
    </row>
    <row r="23" spans="1:13" ht="15" customHeight="1" x14ac:dyDescent="0.2">
      <c r="A23" s="281"/>
      <c r="B23" s="257" t="s">
        <v>194</v>
      </c>
      <c r="C23" s="258"/>
      <c r="D23" s="258"/>
      <c r="E23" s="258"/>
      <c r="F23" s="258"/>
      <c r="G23" s="259"/>
      <c r="H23" s="14">
        <v>21</v>
      </c>
      <c r="I23" s="93"/>
      <c r="K23" s="5"/>
    </row>
    <row r="24" spans="1:13" ht="26.25" customHeight="1" x14ac:dyDescent="0.2">
      <c r="A24" s="281"/>
      <c r="B24" s="194" t="s">
        <v>177</v>
      </c>
      <c r="C24" s="195"/>
      <c r="D24" s="195"/>
      <c r="E24" s="195"/>
      <c r="F24" s="195"/>
      <c r="G24" s="196"/>
      <c r="H24" s="14">
        <v>22</v>
      </c>
      <c r="I24" s="93">
        <v>28</v>
      </c>
      <c r="K24" s="5"/>
    </row>
    <row r="25" spans="1:13" ht="16.5" customHeight="1" x14ac:dyDescent="0.2">
      <c r="A25" s="281" t="s">
        <v>61</v>
      </c>
      <c r="B25" s="280" t="s">
        <v>160</v>
      </c>
      <c r="C25" s="280"/>
      <c r="D25" s="282" t="s">
        <v>98</v>
      </c>
      <c r="E25" s="283"/>
      <c r="F25" s="283"/>
      <c r="G25" s="284"/>
      <c r="H25" s="14">
        <v>23</v>
      </c>
      <c r="I25" s="93">
        <v>13</v>
      </c>
      <c r="K25" s="5"/>
    </row>
    <row r="26" spans="1:13" ht="16.5" customHeight="1" x14ac:dyDescent="0.2">
      <c r="A26" s="281"/>
      <c r="B26" s="280"/>
      <c r="C26" s="280"/>
      <c r="D26" s="282" t="s">
        <v>99</v>
      </c>
      <c r="E26" s="283"/>
      <c r="F26" s="283"/>
      <c r="G26" s="284"/>
      <c r="H26" s="14">
        <v>24</v>
      </c>
      <c r="I26" s="93">
        <v>114</v>
      </c>
      <c r="K26" s="5"/>
    </row>
    <row r="27" spans="1:13" ht="16.5" customHeight="1" x14ac:dyDescent="0.2">
      <c r="A27" s="281"/>
      <c r="B27" s="280"/>
      <c r="C27" s="280"/>
      <c r="D27" s="282" t="s">
        <v>100</v>
      </c>
      <c r="E27" s="283"/>
      <c r="F27" s="283"/>
      <c r="G27" s="284"/>
      <c r="H27" s="14">
        <v>25</v>
      </c>
      <c r="I27" s="93">
        <v>91</v>
      </c>
      <c r="K27" s="5"/>
    </row>
    <row r="28" spans="1:13" ht="14.25" customHeight="1" x14ac:dyDescent="0.2">
      <c r="A28" s="281"/>
      <c r="B28" s="270" t="s">
        <v>97</v>
      </c>
      <c r="C28" s="270"/>
      <c r="D28" s="191" t="s">
        <v>63</v>
      </c>
      <c r="E28" s="192"/>
      <c r="F28" s="192"/>
      <c r="G28" s="193"/>
      <c r="H28" s="14">
        <v>26</v>
      </c>
      <c r="I28" s="102">
        <v>1492</v>
      </c>
      <c r="K28" s="5"/>
    </row>
    <row r="29" spans="1:13" ht="14.25" customHeight="1" x14ac:dyDescent="0.2">
      <c r="A29" s="281"/>
      <c r="B29" s="270"/>
      <c r="C29" s="270"/>
      <c r="D29" s="191" t="s">
        <v>64</v>
      </c>
      <c r="E29" s="192"/>
      <c r="F29" s="192"/>
      <c r="G29" s="193"/>
      <c r="H29" s="14">
        <v>27</v>
      </c>
      <c r="I29" s="102">
        <v>74</v>
      </c>
      <c r="K29" s="5"/>
    </row>
    <row r="30" spans="1:13" ht="14.25" customHeight="1" x14ac:dyDescent="0.2">
      <c r="A30" s="281"/>
      <c r="B30" s="270"/>
      <c r="C30" s="270"/>
      <c r="D30" s="260" t="s">
        <v>123</v>
      </c>
      <c r="E30" s="261"/>
      <c r="F30" s="261"/>
      <c r="G30" s="262"/>
      <c r="H30" s="14">
        <v>28</v>
      </c>
      <c r="I30" s="102"/>
      <c r="K30" s="5"/>
    </row>
    <row r="31" spans="1:13" ht="16.5" customHeight="1" x14ac:dyDescent="0.2">
      <c r="A31" s="281"/>
      <c r="B31" s="270" t="s">
        <v>116</v>
      </c>
      <c r="C31" s="270"/>
      <c r="D31" s="254" t="s">
        <v>117</v>
      </c>
      <c r="E31" s="255"/>
      <c r="F31" s="255"/>
      <c r="G31" s="256"/>
      <c r="H31" s="14">
        <v>29</v>
      </c>
      <c r="I31" s="102">
        <v>108193</v>
      </c>
      <c r="K31" s="5"/>
    </row>
    <row r="32" spans="1:13" ht="16.5" customHeight="1" x14ac:dyDescent="0.2">
      <c r="A32" s="281"/>
      <c r="B32" s="270"/>
      <c r="C32" s="270"/>
      <c r="D32" s="254" t="s">
        <v>118</v>
      </c>
      <c r="E32" s="255"/>
      <c r="F32" s="255"/>
      <c r="G32" s="256"/>
      <c r="H32" s="14">
        <v>30</v>
      </c>
      <c r="I32" s="102">
        <v>2444</v>
      </c>
      <c r="K32" s="5"/>
    </row>
    <row r="33" spans="1:11" ht="15" customHeight="1" x14ac:dyDescent="0.2">
      <c r="A33" s="281"/>
      <c r="B33" s="263" t="s">
        <v>159</v>
      </c>
      <c r="C33" s="264"/>
      <c r="D33" s="264"/>
      <c r="E33" s="264"/>
      <c r="F33" s="264"/>
      <c r="G33" s="265"/>
      <c r="H33" s="14">
        <v>31</v>
      </c>
      <c r="I33" s="102"/>
      <c r="K33" s="5"/>
    </row>
    <row r="34" spans="1:11" ht="15" customHeight="1" x14ac:dyDescent="0.2">
      <c r="A34" s="281"/>
      <c r="B34" s="257" t="s">
        <v>155</v>
      </c>
      <c r="C34" s="258"/>
      <c r="D34" s="258"/>
      <c r="E34" s="258"/>
      <c r="F34" s="258"/>
      <c r="G34" s="259"/>
      <c r="H34" s="14">
        <v>32</v>
      </c>
      <c r="I34" s="102">
        <v>39</v>
      </c>
      <c r="K34" s="5"/>
    </row>
    <row r="35" spans="1:11" ht="15" customHeight="1" x14ac:dyDescent="0.2">
      <c r="A35" s="281"/>
      <c r="B35" s="257" t="s">
        <v>156</v>
      </c>
      <c r="C35" s="258"/>
      <c r="D35" s="258"/>
      <c r="E35" s="258"/>
      <c r="F35" s="258"/>
      <c r="G35" s="259"/>
      <c r="H35" s="14">
        <v>33</v>
      </c>
      <c r="I35" s="102">
        <v>552</v>
      </c>
      <c r="K35" s="5"/>
    </row>
    <row r="36" spans="1:11" ht="27" customHeight="1" x14ac:dyDescent="0.2">
      <c r="A36" s="281"/>
      <c r="B36" s="194" t="s">
        <v>176</v>
      </c>
      <c r="C36" s="195"/>
      <c r="D36" s="195"/>
      <c r="E36" s="195"/>
      <c r="F36" s="195"/>
      <c r="G36" s="196"/>
      <c r="H36" s="14">
        <v>34</v>
      </c>
      <c r="I36" s="102">
        <v>45</v>
      </c>
      <c r="K36" s="5"/>
    </row>
    <row r="37" spans="1:11" ht="15" customHeight="1" x14ac:dyDescent="0.2">
      <c r="A37" s="271" t="s">
        <v>119</v>
      </c>
      <c r="B37" s="257" t="s">
        <v>167</v>
      </c>
      <c r="C37" s="258"/>
      <c r="D37" s="258"/>
      <c r="E37" s="258"/>
      <c r="F37" s="258"/>
      <c r="G37" s="259"/>
      <c r="H37" s="14">
        <v>35</v>
      </c>
      <c r="I37" s="102">
        <v>2068</v>
      </c>
      <c r="K37" s="5"/>
    </row>
    <row r="38" spans="1:11" ht="15" customHeight="1" x14ac:dyDescent="0.2">
      <c r="A38" s="271"/>
      <c r="B38" s="270" t="s">
        <v>97</v>
      </c>
      <c r="C38" s="270"/>
      <c r="D38" s="191" t="s">
        <v>63</v>
      </c>
      <c r="E38" s="192"/>
      <c r="F38" s="192"/>
      <c r="G38" s="193"/>
      <c r="H38" s="14">
        <v>36</v>
      </c>
      <c r="I38" s="102">
        <v>13917</v>
      </c>
    </row>
    <row r="39" spans="1:11" ht="15" customHeight="1" x14ac:dyDescent="0.2">
      <c r="A39" s="271"/>
      <c r="B39" s="270"/>
      <c r="C39" s="270"/>
      <c r="D39" s="191" t="s">
        <v>64</v>
      </c>
      <c r="E39" s="192"/>
      <c r="F39" s="192"/>
      <c r="G39" s="193"/>
      <c r="H39" s="14">
        <v>37</v>
      </c>
      <c r="I39" s="102">
        <v>6363</v>
      </c>
    </row>
    <row r="40" spans="1:11" ht="15" customHeight="1" x14ac:dyDescent="0.2">
      <c r="A40" s="271"/>
      <c r="B40" s="270"/>
      <c r="C40" s="270"/>
      <c r="D40" s="260" t="s">
        <v>129</v>
      </c>
      <c r="E40" s="261"/>
      <c r="F40" s="261"/>
      <c r="G40" s="262"/>
      <c r="H40" s="14">
        <v>38</v>
      </c>
      <c r="I40" s="102">
        <v>89</v>
      </c>
    </row>
    <row r="41" spans="1:11" ht="15" customHeight="1" x14ac:dyDescent="0.2">
      <c r="A41" s="271"/>
      <c r="B41" s="270" t="s">
        <v>116</v>
      </c>
      <c r="C41" s="270"/>
      <c r="D41" s="254" t="s">
        <v>117</v>
      </c>
      <c r="E41" s="255"/>
      <c r="F41" s="255"/>
      <c r="G41" s="256"/>
      <c r="H41" s="14">
        <v>39</v>
      </c>
      <c r="I41" s="103">
        <v>4723450296</v>
      </c>
    </row>
    <row r="42" spans="1:11" ht="15" customHeight="1" x14ac:dyDescent="0.2">
      <c r="A42" s="271"/>
      <c r="B42" s="270"/>
      <c r="C42" s="270"/>
      <c r="D42" s="254" t="s">
        <v>118</v>
      </c>
      <c r="E42" s="255"/>
      <c r="F42" s="255"/>
      <c r="G42" s="256"/>
      <c r="H42" s="14">
        <v>40</v>
      </c>
      <c r="I42" s="103">
        <v>57224144</v>
      </c>
    </row>
    <row r="43" spans="1:11" ht="15" customHeight="1" x14ac:dyDescent="0.2">
      <c r="A43" s="271"/>
      <c r="B43" s="263" t="s">
        <v>159</v>
      </c>
      <c r="C43" s="264"/>
      <c r="D43" s="264"/>
      <c r="E43" s="264"/>
      <c r="F43" s="264"/>
      <c r="G43" s="265"/>
      <c r="H43" s="14">
        <v>41</v>
      </c>
      <c r="I43" s="102">
        <v>1</v>
      </c>
    </row>
    <row r="44" spans="1:11" ht="15" customHeight="1" x14ac:dyDescent="0.2">
      <c r="A44" s="271"/>
      <c r="B44" s="266" t="s">
        <v>166</v>
      </c>
      <c r="C44" s="267"/>
      <c r="D44" s="267"/>
      <c r="E44" s="267"/>
      <c r="F44" s="267"/>
      <c r="G44" s="268"/>
      <c r="H44" s="14">
        <v>42</v>
      </c>
      <c r="I44" s="97">
        <v>390</v>
      </c>
    </row>
    <row r="45" spans="1:11" ht="15" customHeight="1" x14ac:dyDescent="0.2">
      <c r="A45" s="271"/>
      <c r="B45" s="257" t="s">
        <v>155</v>
      </c>
      <c r="C45" s="258"/>
      <c r="D45" s="258"/>
      <c r="E45" s="258"/>
      <c r="F45" s="258"/>
      <c r="G45" s="259"/>
      <c r="H45" s="14">
        <v>43</v>
      </c>
      <c r="I45" s="97">
        <v>292</v>
      </c>
    </row>
    <row r="46" spans="1:11" ht="15" customHeight="1" x14ac:dyDescent="0.2">
      <c r="A46" s="271"/>
      <c r="B46" s="257" t="s">
        <v>156</v>
      </c>
      <c r="C46" s="258"/>
      <c r="D46" s="258"/>
      <c r="E46" s="258"/>
      <c r="F46" s="258"/>
      <c r="G46" s="259"/>
      <c r="H46" s="14">
        <v>44</v>
      </c>
      <c r="I46" s="97">
        <v>3618</v>
      </c>
    </row>
    <row r="47" spans="1:11" ht="24.75" customHeight="1" x14ac:dyDescent="0.2">
      <c r="A47" s="271"/>
      <c r="B47" s="194" t="s">
        <v>176</v>
      </c>
      <c r="C47" s="195"/>
      <c r="D47" s="195"/>
      <c r="E47" s="195"/>
      <c r="F47" s="195"/>
      <c r="G47" s="196"/>
      <c r="H47" s="14">
        <v>45</v>
      </c>
      <c r="I47" s="97">
        <v>273</v>
      </c>
    </row>
    <row r="48" spans="1:11" ht="15" customHeight="1" x14ac:dyDescent="0.2">
      <c r="A48" s="245" t="s">
        <v>161</v>
      </c>
      <c r="B48" s="246"/>
      <c r="C48" s="246"/>
      <c r="D48" s="246"/>
      <c r="E48" s="246"/>
      <c r="F48" s="246"/>
      <c r="G48" s="247"/>
      <c r="H48" s="14">
        <v>46</v>
      </c>
      <c r="I48" s="97">
        <v>9810</v>
      </c>
    </row>
    <row r="49" spans="1:9" ht="15" customHeight="1" x14ac:dyDescent="0.2">
      <c r="A49" s="272" t="s">
        <v>121</v>
      </c>
      <c r="B49" s="273"/>
      <c r="C49" s="248" t="s">
        <v>122</v>
      </c>
      <c r="D49" s="249"/>
      <c r="E49" s="249"/>
      <c r="F49" s="249"/>
      <c r="G49" s="250"/>
      <c r="H49" s="14">
        <v>47</v>
      </c>
      <c r="I49" s="97">
        <v>92849955</v>
      </c>
    </row>
    <row r="50" spans="1:9" ht="15" customHeight="1" x14ac:dyDescent="0.2">
      <c r="A50" s="274"/>
      <c r="B50" s="275"/>
      <c r="C50" s="251" t="s">
        <v>120</v>
      </c>
      <c r="D50" s="252"/>
      <c r="E50" s="252"/>
      <c r="F50" s="252"/>
      <c r="G50" s="253"/>
      <c r="H50" s="14">
        <v>48</v>
      </c>
      <c r="I50" s="97">
        <v>2495249</v>
      </c>
    </row>
    <row r="51" spans="1:9" ht="13.5" customHeight="1" x14ac:dyDescent="0.2">
      <c r="A51" s="279" t="s">
        <v>47</v>
      </c>
      <c r="B51" s="279"/>
      <c r="C51" s="279"/>
      <c r="D51" s="279"/>
      <c r="E51" s="279"/>
      <c r="F51" s="279"/>
      <c r="G51" s="279"/>
      <c r="H51" s="279"/>
      <c r="I51" s="279"/>
    </row>
    <row r="52" spans="1:9" x14ac:dyDescent="0.2">
      <c r="A52" s="223" t="s">
        <v>48</v>
      </c>
      <c r="B52" s="224"/>
      <c r="C52" s="224"/>
      <c r="D52" s="224"/>
      <c r="E52" s="224"/>
      <c r="F52" s="224"/>
      <c r="G52" s="225"/>
      <c r="H52" s="64">
        <v>49</v>
      </c>
      <c r="I52" s="97">
        <v>137</v>
      </c>
    </row>
    <row r="53" spans="1:9" ht="14.25" customHeight="1" x14ac:dyDescent="0.2">
      <c r="A53" s="230" t="s">
        <v>49</v>
      </c>
      <c r="B53" s="231"/>
      <c r="C53" s="231"/>
      <c r="D53" s="231"/>
      <c r="E53" s="231"/>
      <c r="F53" s="231"/>
      <c r="G53" s="232"/>
      <c r="H53" s="64">
        <v>50</v>
      </c>
      <c r="I53" s="97">
        <v>88</v>
      </c>
    </row>
    <row r="54" spans="1:9" ht="8.25" customHeight="1" x14ac:dyDescent="0.2">
      <c r="A54" s="6"/>
      <c r="B54" s="6"/>
      <c r="C54" s="6"/>
      <c r="D54" s="6"/>
      <c r="E54" s="6"/>
      <c r="F54" s="6"/>
      <c r="G54" s="6"/>
      <c r="H54" s="6"/>
      <c r="I54" s="6"/>
    </row>
    <row r="55" spans="1:9" ht="15.75" x14ac:dyDescent="0.25">
      <c r="A55" s="80" t="s">
        <v>172</v>
      </c>
      <c r="B55" s="6"/>
      <c r="C55" s="6"/>
      <c r="D55" s="6"/>
      <c r="E55" s="6"/>
      <c r="F55" s="6"/>
      <c r="G55" s="6"/>
      <c r="H55" s="6"/>
      <c r="I55" s="6"/>
    </row>
    <row r="56" spans="1:9" ht="16.5" customHeight="1" x14ac:dyDescent="0.2">
      <c r="A56" s="236" t="s">
        <v>178</v>
      </c>
      <c r="B56" s="237"/>
      <c r="C56" s="237"/>
      <c r="D56" s="238"/>
      <c r="E56" s="233" t="s">
        <v>174</v>
      </c>
      <c r="F56" s="234"/>
      <c r="G56" s="234"/>
      <c r="H56" s="234"/>
      <c r="I56" s="235"/>
    </row>
    <row r="57" spans="1:9" ht="45" customHeight="1" x14ac:dyDescent="0.2">
      <c r="A57" s="239"/>
      <c r="B57" s="240"/>
      <c r="C57" s="240"/>
      <c r="D57" s="241"/>
      <c r="E57" s="81" t="s">
        <v>168</v>
      </c>
      <c r="F57" s="81" t="s">
        <v>169</v>
      </c>
      <c r="G57" s="81" t="s">
        <v>170</v>
      </c>
      <c r="H57" s="81" t="s">
        <v>173</v>
      </c>
      <c r="I57" s="82" t="s">
        <v>171</v>
      </c>
    </row>
    <row r="58" spans="1:9" ht="13.5" customHeight="1" x14ac:dyDescent="0.2">
      <c r="A58" s="269" t="s">
        <v>110</v>
      </c>
      <c r="B58" s="269"/>
      <c r="C58" s="269"/>
      <c r="D58" s="269"/>
      <c r="E58" s="96">
        <v>12994</v>
      </c>
      <c r="F58" s="96">
        <v>594</v>
      </c>
      <c r="G58" s="96">
        <v>83</v>
      </c>
      <c r="H58" s="96">
        <v>14</v>
      </c>
      <c r="I58" s="96">
        <v>4</v>
      </c>
    </row>
    <row r="59" spans="1:9" ht="13.5" customHeight="1" x14ac:dyDescent="0.2">
      <c r="A59" s="269" t="s">
        <v>31</v>
      </c>
      <c r="B59" s="269"/>
      <c r="C59" s="269"/>
      <c r="D59" s="269"/>
      <c r="E59" s="96">
        <v>750</v>
      </c>
      <c r="F59" s="96">
        <v>290</v>
      </c>
      <c r="G59" s="96">
        <v>32</v>
      </c>
      <c r="H59" s="96">
        <v>1</v>
      </c>
      <c r="I59" s="96"/>
    </row>
    <row r="60" spans="1:9" ht="13.5" customHeight="1" x14ac:dyDescent="0.2">
      <c r="A60" s="269" t="s">
        <v>111</v>
      </c>
      <c r="B60" s="269"/>
      <c r="C60" s="269"/>
      <c r="D60" s="269"/>
      <c r="E60" s="96">
        <v>8998</v>
      </c>
      <c r="F60" s="96">
        <v>3144</v>
      </c>
      <c r="G60" s="96">
        <v>333</v>
      </c>
      <c r="H60" s="96">
        <v>70</v>
      </c>
      <c r="I60" s="96">
        <v>12</v>
      </c>
    </row>
    <row r="61" spans="1:9" ht="13.5" customHeight="1" x14ac:dyDescent="0.2">
      <c r="A61" s="180" t="s">
        <v>115</v>
      </c>
      <c r="B61" s="180"/>
      <c r="C61" s="180"/>
      <c r="D61" s="180"/>
      <c r="E61" s="96">
        <v>9282</v>
      </c>
      <c r="F61" s="96">
        <v>331</v>
      </c>
      <c r="G61" s="96">
        <v>3</v>
      </c>
      <c r="H61" s="96"/>
      <c r="I61" s="96"/>
    </row>
    <row r="62" spans="1:9" x14ac:dyDescent="0.2">
      <c r="A62" s="6"/>
      <c r="B62" s="6"/>
      <c r="C62" s="6"/>
      <c r="D62" s="6"/>
      <c r="E62" s="6"/>
      <c r="F62" s="6"/>
      <c r="G62" s="6"/>
      <c r="H62" s="6"/>
      <c r="I62" s="6"/>
    </row>
    <row r="63" spans="1:9" x14ac:dyDescent="0.2">
      <c r="B63" s="6"/>
      <c r="C63" s="6"/>
      <c r="D63" s="6"/>
      <c r="E63" s="6"/>
      <c r="F63" s="6"/>
      <c r="G63" s="6"/>
      <c r="H63" s="6"/>
      <c r="I63" s="6"/>
    </row>
    <row r="64" spans="1:9" x14ac:dyDescent="0.2">
      <c r="B64" s="6"/>
      <c r="C64" s="6"/>
      <c r="D64" s="6"/>
      <c r="E64" s="6"/>
      <c r="F64" s="6"/>
      <c r="G64" s="6"/>
      <c r="H64" s="6"/>
      <c r="I64" s="6"/>
    </row>
    <row r="65" spans="1:9" x14ac:dyDescent="0.2">
      <c r="B65" s="6"/>
      <c r="C65" s="6"/>
      <c r="D65" s="6"/>
      <c r="E65" s="6"/>
      <c r="F65" s="6"/>
      <c r="G65" s="6"/>
      <c r="H65" s="6"/>
      <c r="I65" s="6"/>
    </row>
    <row r="66" spans="1:9" x14ac:dyDescent="0.2">
      <c r="B66" s="6"/>
      <c r="C66" s="6"/>
      <c r="D66" s="6"/>
      <c r="E66" s="6"/>
      <c r="F66" s="6"/>
      <c r="G66" s="6"/>
      <c r="H66" s="6"/>
      <c r="I66" s="6"/>
    </row>
    <row r="67" spans="1:9" x14ac:dyDescent="0.2">
      <c r="A67" s="6"/>
      <c r="B67" s="6"/>
      <c r="C67" s="6"/>
      <c r="D67" s="6"/>
      <c r="E67" s="6"/>
      <c r="F67" s="6"/>
      <c r="G67" s="6"/>
      <c r="H67" s="6"/>
      <c r="I67" s="6"/>
    </row>
    <row r="68" spans="1:9" x14ac:dyDescent="0.2">
      <c r="A68" s="6"/>
      <c r="B68" s="6"/>
      <c r="C68" s="6"/>
      <c r="D68" s="6"/>
      <c r="E68" s="6"/>
      <c r="F68" s="6"/>
      <c r="G68" s="6"/>
      <c r="H68" s="6"/>
      <c r="I68" s="6"/>
    </row>
    <row r="69" spans="1:9" x14ac:dyDescent="0.2">
      <c r="A69" s="6"/>
      <c r="B69" s="6"/>
      <c r="C69" s="6"/>
      <c r="D69" s="6"/>
      <c r="E69" s="6"/>
      <c r="F69" s="6"/>
      <c r="G69" s="6"/>
      <c r="H69" s="6"/>
      <c r="I69" s="6"/>
    </row>
    <row r="70" spans="1:9" x14ac:dyDescent="0.2">
      <c r="A70" s="6"/>
      <c r="B70" s="6"/>
      <c r="C70" s="6"/>
      <c r="D70" s="6"/>
      <c r="E70" s="6"/>
      <c r="F70" s="6"/>
      <c r="G70" s="6"/>
      <c r="H70" s="6"/>
      <c r="I70" s="6"/>
    </row>
    <row r="71" spans="1:9" x14ac:dyDescent="0.2">
      <c r="A71" s="6"/>
      <c r="B71" s="6"/>
      <c r="C71" s="6"/>
      <c r="D71" s="6"/>
      <c r="E71" s="6"/>
      <c r="F71" s="6"/>
      <c r="G71" s="6"/>
      <c r="H71" s="6"/>
      <c r="I71" s="6"/>
    </row>
    <row r="72" spans="1:9" x14ac:dyDescent="0.2">
      <c r="A72" s="6"/>
      <c r="B72" s="6"/>
      <c r="C72" s="6"/>
      <c r="D72" s="6"/>
      <c r="E72" s="6"/>
      <c r="F72" s="6"/>
      <c r="G72" s="6"/>
      <c r="H72" s="6"/>
      <c r="I72" s="6"/>
    </row>
    <row r="73" spans="1:9" x14ac:dyDescent="0.2">
      <c r="A73" s="6"/>
      <c r="B73" s="6"/>
      <c r="C73" s="6"/>
      <c r="D73" s="6"/>
      <c r="E73" s="6"/>
      <c r="F73" s="6"/>
      <c r="G73" s="6"/>
      <c r="H73" s="6"/>
      <c r="I73" s="6"/>
    </row>
    <row r="74" spans="1:9" x14ac:dyDescent="0.2">
      <c r="A74" s="6"/>
      <c r="B74" s="6"/>
      <c r="C74" s="6"/>
      <c r="D74" s="6"/>
      <c r="E74" s="6"/>
      <c r="F74" s="6"/>
      <c r="G74" s="6"/>
      <c r="H74" s="6"/>
      <c r="I74" s="6"/>
    </row>
    <row r="75" spans="1:9" x14ac:dyDescent="0.2">
      <c r="A75" s="6"/>
      <c r="B75" s="6"/>
      <c r="C75" s="6"/>
      <c r="D75" s="6"/>
      <c r="E75" s="6"/>
      <c r="F75" s="6"/>
      <c r="G75" s="6"/>
      <c r="H75" s="6"/>
      <c r="I75" s="6"/>
    </row>
    <row r="76" spans="1:9" x14ac:dyDescent="0.2">
      <c r="A76" s="6"/>
      <c r="B76" s="6"/>
      <c r="C76" s="6"/>
      <c r="D76" s="6"/>
      <c r="E76" s="6"/>
      <c r="F76" s="6"/>
      <c r="G76" s="6"/>
      <c r="H76" s="6"/>
      <c r="I76" s="6"/>
    </row>
    <row r="77" spans="1:9" x14ac:dyDescent="0.2">
      <c r="A77" s="6"/>
      <c r="B77" s="6"/>
      <c r="C77" s="6"/>
      <c r="D77" s="6"/>
      <c r="E77" s="6"/>
      <c r="F77" s="6"/>
      <c r="G77" s="6"/>
      <c r="H77" s="6"/>
      <c r="I77" s="6"/>
    </row>
    <row r="78" spans="1:9" x14ac:dyDescent="0.2">
      <c r="A78" s="6"/>
      <c r="B78" s="6"/>
      <c r="C78" s="6"/>
      <c r="D78" s="6"/>
      <c r="E78" s="6"/>
      <c r="F78" s="6"/>
      <c r="G78" s="6"/>
      <c r="H78" s="6"/>
      <c r="I78" s="6"/>
    </row>
    <row r="79" spans="1:9" x14ac:dyDescent="0.2">
      <c r="A79" s="6"/>
      <c r="B79" s="6"/>
      <c r="C79" s="6"/>
      <c r="D79" s="6"/>
      <c r="E79" s="6"/>
      <c r="F79" s="6"/>
      <c r="G79" s="6"/>
      <c r="H79" s="6"/>
      <c r="I79" s="6"/>
    </row>
    <row r="80" spans="1:9" x14ac:dyDescent="0.2">
      <c r="A80" s="6"/>
      <c r="B80" s="6"/>
      <c r="C80" s="6"/>
      <c r="D80" s="6"/>
      <c r="E80" s="6"/>
      <c r="F80" s="6"/>
      <c r="G80" s="6"/>
      <c r="H80" s="6"/>
      <c r="I80" s="6"/>
    </row>
    <row r="81" spans="1:9" x14ac:dyDescent="0.2">
      <c r="A81" s="6"/>
      <c r="B81" s="6"/>
      <c r="C81" s="6"/>
      <c r="D81" s="6"/>
      <c r="E81" s="6"/>
      <c r="F81" s="6"/>
      <c r="G81" s="6"/>
      <c r="H81" s="6"/>
      <c r="I81" s="6"/>
    </row>
    <row r="82" spans="1:9" x14ac:dyDescent="0.2">
      <c r="A82" s="6"/>
      <c r="B82" s="6"/>
      <c r="C82" s="6"/>
      <c r="D82" s="6"/>
      <c r="E82" s="6"/>
      <c r="F82" s="6"/>
      <c r="G82" s="6"/>
      <c r="H82" s="6"/>
      <c r="I82" s="6"/>
    </row>
    <row r="83" spans="1:9" x14ac:dyDescent="0.2">
      <c r="A83" s="6"/>
      <c r="B83" s="6"/>
      <c r="C83" s="6"/>
      <c r="D83" s="6"/>
      <c r="E83" s="6"/>
      <c r="F83" s="6"/>
      <c r="G83" s="6"/>
      <c r="H83" s="6"/>
      <c r="I83" s="6"/>
    </row>
    <row r="84" spans="1:9" x14ac:dyDescent="0.2">
      <c r="A84" s="6"/>
      <c r="B84" s="6"/>
      <c r="C84" s="6"/>
      <c r="D84" s="6"/>
      <c r="E84" s="6"/>
      <c r="F84" s="6"/>
      <c r="G84" s="6"/>
      <c r="H84" s="6"/>
      <c r="I84" s="6"/>
    </row>
    <row r="85" spans="1:9" x14ac:dyDescent="0.2">
      <c r="A85" s="6"/>
      <c r="B85" s="6"/>
      <c r="C85" s="6"/>
      <c r="D85" s="6"/>
      <c r="E85" s="6"/>
      <c r="F85" s="6"/>
      <c r="G85" s="6"/>
      <c r="H85" s="6"/>
      <c r="I85" s="6"/>
    </row>
    <row r="86" spans="1:9" x14ac:dyDescent="0.2">
      <c r="A86" s="6"/>
      <c r="B86" s="6"/>
      <c r="C86" s="6"/>
      <c r="D86" s="6"/>
      <c r="E86" s="6"/>
      <c r="F86" s="6"/>
      <c r="G86" s="6"/>
      <c r="H86" s="6"/>
      <c r="I86" s="6"/>
    </row>
    <row r="87" spans="1:9" x14ac:dyDescent="0.2">
      <c r="A87" s="6"/>
      <c r="B87" s="6"/>
      <c r="C87" s="6"/>
      <c r="D87" s="6"/>
      <c r="E87" s="6"/>
      <c r="F87" s="6"/>
      <c r="G87" s="6"/>
      <c r="H87" s="6"/>
      <c r="I87" s="6"/>
    </row>
    <row r="88" spans="1:9" x14ac:dyDescent="0.2">
      <c r="A88" s="6"/>
      <c r="B88" s="6"/>
      <c r="C88" s="6"/>
      <c r="D88" s="6"/>
      <c r="E88" s="6"/>
      <c r="F88" s="6"/>
      <c r="G88" s="6"/>
      <c r="H88" s="6"/>
      <c r="I88" s="6"/>
    </row>
    <row r="89" spans="1:9" x14ac:dyDescent="0.2">
      <c r="A89" s="6"/>
      <c r="B89" s="6"/>
      <c r="C89" s="6"/>
      <c r="D89" s="6"/>
      <c r="E89" s="6"/>
      <c r="F89" s="6"/>
      <c r="G89" s="6"/>
      <c r="H89" s="6"/>
      <c r="I89" s="6"/>
    </row>
    <row r="90" spans="1:9" x14ac:dyDescent="0.2">
      <c r="A90" s="6"/>
      <c r="B90" s="6"/>
      <c r="C90" s="6"/>
      <c r="D90" s="6"/>
      <c r="E90" s="6"/>
      <c r="F90" s="6"/>
      <c r="G90" s="6"/>
      <c r="H90" s="6"/>
      <c r="I90" s="6"/>
    </row>
    <row r="91" spans="1:9" x14ac:dyDescent="0.2">
      <c r="A91" s="6"/>
      <c r="B91" s="6"/>
      <c r="C91" s="6"/>
      <c r="D91" s="6"/>
      <c r="E91" s="6"/>
      <c r="F91" s="6"/>
      <c r="G91" s="6"/>
      <c r="H91" s="6"/>
      <c r="I91" s="6"/>
    </row>
    <row r="92" spans="1:9" x14ac:dyDescent="0.2">
      <c r="A92" s="6"/>
      <c r="B92" s="6"/>
      <c r="C92" s="6"/>
      <c r="D92" s="6"/>
      <c r="E92" s="6"/>
      <c r="F92" s="6"/>
      <c r="G92" s="6"/>
      <c r="H92" s="6"/>
      <c r="I92" s="6"/>
    </row>
    <row r="93" spans="1:9" x14ac:dyDescent="0.2">
      <c r="A93" s="6"/>
      <c r="B93" s="6"/>
      <c r="C93" s="6"/>
      <c r="D93" s="6"/>
      <c r="E93" s="6"/>
      <c r="F93" s="6"/>
      <c r="G93" s="6"/>
      <c r="H93" s="6"/>
      <c r="I93" s="6"/>
    </row>
    <row r="94" spans="1:9" x14ac:dyDescent="0.2">
      <c r="A94" s="6"/>
      <c r="B94" s="6"/>
      <c r="C94" s="6"/>
      <c r="D94" s="6"/>
      <c r="E94" s="6"/>
      <c r="F94" s="6"/>
      <c r="G94" s="6"/>
      <c r="H94" s="6"/>
      <c r="I94" s="6"/>
    </row>
    <row r="95" spans="1:9" x14ac:dyDescent="0.2">
      <c r="A95" s="6"/>
      <c r="B95" s="6"/>
      <c r="C95" s="6"/>
      <c r="D95" s="6"/>
      <c r="E95" s="6"/>
      <c r="F95" s="6"/>
      <c r="G95" s="6"/>
      <c r="H95" s="6"/>
      <c r="I95" s="6"/>
    </row>
    <row r="96" spans="1:9" x14ac:dyDescent="0.2">
      <c r="A96" s="6"/>
      <c r="B96" s="6"/>
      <c r="C96" s="6"/>
      <c r="D96" s="6"/>
      <c r="E96" s="6"/>
      <c r="F96" s="6"/>
      <c r="G96" s="6"/>
      <c r="H96" s="6"/>
      <c r="I96" s="6"/>
    </row>
    <row r="97" spans="1:9" x14ac:dyDescent="0.2">
      <c r="A97" s="6"/>
      <c r="B97" s="6"/>
      <c r="C97" s="6"/>
      <c r="D97" s="6"/>
      <c r="E97" s="6"/>
      <c r="F97" s="6"/>
      <c r="G97" s="6"/>
      <c r="H97" s="6"/>
      <c r="I97" s="6"/>
    </row>
    <row r="98" spans="1:9" x14ac:dyDescent="0.2">
      <c r="A98" s="6"/>
      <c r="B98" s="6"/>
      <c r="C98" s="6"/>
      <c r="D98" s="6"/>
      <c r="E98" s="6"/>
      <c r="F98" s="6"/>
      <c r="G98" s="6"/>
      <c r="H98" s="6"/>
      <c r="I98" s="6"/>
    </row>
    <row r="99" spans="1:9" x14ac:dyDescent="0.2">
      <c r="A99" s="6"/>
      <c r="B99" s="6"/>
      <c r="C99" s="6"/>
      <c r="D99" s="6"/>
      <c r="E99" s="6"/>
      <c r="F99" s="6"/>
      <c r="G99" s="6"/>
      <c r="H99" s="6"/>
      <c r="I99" s="6"/>
    </row>
    <row r="100" spans="1:9" x14ac:dyDescent="0.2">
      <c r="A100" s="6"/>
      <c r="B100" s="6"/>
      <c r="C100" s="6"/>
      <c r="D100" s="6"/>
      <c r="E100" s="6"/>
      <c r="F100" s="6"/>
      <c r="G100" s="6"/>
      <c r="H100" s="6"/>
      <c r="I100" s="6"/>
    </row>
    <row r="101" spans="1:9" x14ac:dyDescent="0.2">
      <c r="A101" s="6"/>
      <c r="B101" s="6"/>
      <c r="C101" s="6"/>
      <c r="D101" s="6"/>
      <c r="E101" s="6"/>
      <c r="F101" s="6"/>
      <c r="G101" s="6"/>
      <c r="H101" s="6"/>
      <c r="I101" s="6"/>
    </row>
    <row r="102" spans="1:9" x14ac:dyDescent="0.2">
      <c r="A102" s="6"/>
      <c r="B102" s="6"/>
      <c r="C102" s="6"/>
      <c r="D102" s="6"/>
      <c r="E102" s="6"/>
      <c r="F102" s="6"/>
      <c r="G102" s="6"/>
      <c r="H102" s="6"/>
      <c r="I102" s="6"/>
    </row>
    <row r="103" spans="1:9" x14ac:dyDescent="0.2">
      <c r="A103" s="6"/>
      <c r="B103" s="6"/>
      <c r="C103" s="6"/>
      <c r="D103" s="6"/>
      <c r="E103" s="6"/>
      <c r="F103" s="6"/>
      <c r="G103" s="6"/>
      <c r="H103" s="6"/>
      <c r="I103" s="6"/>
    </row>
    <row r="104" spans="1:9" x14ac:dyDescent="0.2">
      <c r="A104" s="6"/>
      <c r="B104" s="6"/>
      <c r="C104" s="6"/>
      <c r="D104" s="6"/>
      <c r="E104" s="6"/>
      <c r="F104" s="6"/>
      <c r="G104" s="6"/>
      <c r="H104" s="6"/>
      <c r="I104" s="6"/>
    </row>
    <row r="105" spans="1:9" x14ac:dyDescent="0.2">
      <c r="A105" s="6"/>
      <c r="B105" s="6"/>
      <c r="C105" s="6"/>
      <c r="D105" s="6"/>
      <c r="E105" s="6"/>
      <c r="F105" s="6"/>
      <c r="G105" s="6"/>
      <c r="H105" s="6"/>
      <c r="I105" s="6"/>
    </row>
    <row r="106" spans="1:9" x14ac:dyDescent="0.2">
      <c r="A106" s="6"/>
      <c r="B106" s="6"/>
      <c r="C106" s="6"/>
      <c r="D106" s="6"/>
      <c r="E106" s="6"/>
      <c r="F106" s="6"/>
      <c r="G106" s="6"/>
      <c r="H106" s="6"/>
      <c r="I106" s="6"/>
    </row>
    <row r="107" spans="1:9" x14ac:dyDescent="0.2">
      <c r="A107" s="6"/>
      <c r="B107" s="6"/>
      <c r="C107" s="6"/>
      <c r="D107" s="6"/>
      <c r="E107" s="6"/>
      <c r="F107" s="6"/>
      <c r="G107" s="6"/>
      <c r="H107" s="6"/>
      <c r="I107" s="6"/>
    </row>
    <row r="108" spans="1:9" x14ac:dyDescent="0.2">
      <c r="A108" s="6"/>
      <c r="B108" s="6"/>
      <c r="C108" s="6"/>
      <c r="D108" s="6"/>
      <c r="E108" s="6"/>
      <c r="F108" s="6"/>
      <c r="G108" s="6"/>
      <c r="H108" s="6"/>
      <c r="I108" s="6"/>
    </row>
    <row r="109" spans="1:9" x14ac:dyDescent="0.2">
      <c r="A109" s="6"/>
      <c r="B109" s="6"/>
      <c r="C109" s="6"/>
      <c r="D109" s="6"/>
      <c r="E109" s="6"/>
      <c r="F109" s="6"/>
      <c r="G109" s="6"/>
      <c r="H109" s="6"/>
      <c r="I109" s="6"/>
    </row>
    <row r="110" spans="1:9" x14ac:dyDescent="0.2">
      <c r="A110" s="6"/>
      <c r="B110" s="6"/>
      <c r="C110" s="6"/>
      <c r="D110" s="6"/>
      <c r="E110" s="6"/>
      <c r="F110" s="6"/>
      <c r="G110" s="6"/>
      <c r="H110" s="6"/>
      <c r="I110" s="6"/>
    </row>
    <row r="111" spans="1:9" x14ac:dyDescent="0.2">
      <c r="A111" s="6"/>
      <c r="B111" s="6"/>
      <c r="C111" s="6"/>
      <c r="D111" s="6"/>
      <c r="E111" s="6"/>
      <c r="F111" s="6"/>
      <c r="G111" s="6"/>
      <c r="H111" s="6"/>
      <c r="I111" s="6"/>
    </row>
    <row r="112" spans="1:9" x14ac:dyDescent="0.2">
      <c r="A112" s="6"/>
      <c r="B112" s="6"/>
      <c r="C112" s="6"/>
      <c r="D112" s="6"/>
      <c r="E112" s="6"/>
      <c r="F112" s="6"/>
      <c r="G112" s="6"/>
      <c r="H112" s="6"/>
      <c r="I112" s="6"/>
    </row>
    <row r="113" spans="1:9" x14ac:dyDescent="0.2">
      <c r="A113" s="6"/>
      <c r="B113" s="6"/>
      <c r="C113" s="6"/>
      <c r="D113" s="6"/>
      <c r="E113" s="6"/>
      <c r="F113" s="6"/>
      <c r="G113" s="6"/>
      <c r="H113" s="6"/>
      <c r="I113" s="6"/>
    </row>
    <row r="114" spans="1:9" x14ac:dyDescent="0.2">
      <c r="A114" s="6"/>
      <c r="B114" s="6"/>
      <c r="C114" s="6"/>
      <c r="D114" s="6"/>
      <c r="E114" s="6"/>
      <c r="F114" s="6"/>
      <c r="G114" s="6"/>
      <c r="H114" s="6"/>
      <c r="I114" s="6"/>
    </row>
    <row r="115" spans="1:9" x14ac:dyDescent="0.2">
      <c r="A115" s="6"/>
    </row>
    <row r="116" spans="1:9" x14ac:dyDescent="0.2">
      <c r="A116" s="6"/>
    </row>
    <row r="117" spans="1:9" x14ac:dyDescent="0.2">
      <c r="A117" s="6"/>
    </row>
  </sheetData>
  <sheetProtection formatCells="0" formatColumns="0" formatRows="0"/>
  <mergeCells count="69"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  <mergeCell ref="A2:G2"/>
    <mergeCell ref="C9:G9"/>
    <mergeCell ref="B10:G10"/>
    <mergeCell ref="B11:G11"/>
    <mergeCell ref="B12:G12"/>
    <mergeCell ref="A1:D1"/>
    <mergeCell ref="C4:G4"/>
    <mergeCell ref="B24:G24"/>
    <mergeCell ref="B15:G15"/>
    <mergeCell ref="B16:G16"/>
    <mergeCell ref="A51:I51"/>
    <mergeCell ref="B25:C27"/>
    <mergeCell ref="B41:C42"/>
    <mergeCell ref="A25:A36"/>
    <mergeCell ref="D25:G25"/>
    <mergeCell ref="D26:G26"/>
    <mergeCell ref="D27:G27"/>
    <mergeCell ref="A59:D59"/>
    <mergeCell ref="A60:D60"/>
    <mergeCell ref="A61:D61"/>
    <mergeCell ref="B18:G18"/>
    <mergeCell ref="B19:G19"/>
    <mergeCell ref="B20:G20"/>
    <mergeCell ref="B21:G21"/>
    <mergeCell ref="B22:G22"/>
    <mergeCell ref="A37:A47"/>
    <mergeCell ref="A49:B50"/>
    <mergeCell ref="D28:G28"/>
    <mergeCell ref="D29:G29"/>
    <mergeCell ref="A58:D58"/>
    <mergeCell ref="B31:C32"/>
    <mergeCell ref="B28:C30"/>
    <mergeCell ref="B38:C40"/>
    <mergeCell ref="D30:G30"/>
    <mergeCell ref="D31:G31"/>
    <mergeCell ref="D32:G32"/>
    <mergeCell ref="B33:G33"/>
    <mergeCell ref="B34:G34"/>
    <mergeCell ref="B35:G35"/>
    <mergeCell ref="D42:G42"/>
    <mergeCell ref="B43:G43"/>
    <mergeCell ref="B44:G44"/>
    <mergeCell ref="B45:G45"/>
    <mergeCell ref="B46:G46"/>
    <mergeCell ref="B36:G36"/>
    <mergeCell ref="B37:G37"/>
    <mergeCell ref="D38:G38"/>
    <mergeCell ref="D39:G39"/>
    <mergeCell ref="D40:G40"/>
    <mergeCell ref="A53:G53"/>
    <mergeCell ref="E56:I56"/>
    <mergeCell ref="A56:D57"/>
    <mergeCell ref="B17:G17"/>
    <mergeCell ref="B47:G47"/>
    <mergeCell ref="A48:G48"/>
    <mergeCell ref="C49:G49"/>
    <mergeCell ref="C50:G50"/>
    <mergeCell ref="A52:G52"/>
    <mergeCell ref="D41:G41"/>
  </mergeCells>
  <phoneticPr fontId="3" type="noConversion"/>
  <pageMargins left="0.39370078740157483" right="0.19685039370078741" top="0.19685039370078741" bottom="0.78740157480314965" header="0.39370078740157483" footer="0.39370078740157483"/>
  <pageSetup paperSize="9" scale="82" firstPageNumber="4" orientation="portrait" useFirstPageNumber="1" r:id="rId1"/>
  <headerFooter alignWithMargins="0">
    <oddFooter>&amp;R&amp;P&amp;C&amp;CФорма № Зведений- 1 мзс, Підрозділ: ТУ ДСА України в Хмельницькій областi, 
Початок періоду: 01.01.2018, Кінець періоду: 30.06.2018&amp;LC839ABCA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D3" sqref="D3:D15"/>
    </sheetView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4" ht="18" customHeight="1" x14ac:dyDescent="0.2">
      <c r="A1" s="49" t="s">
        <v>139</v>
      </c>
      <c r="B1" s="50"/>
      <c r="C1" s="50"/>
      <c r="D1" s="50"/>
    </row>
    <row r="2" spans="1:4" ht="25.5" customHeight="1" x14ac:dyDescent="0.2">
      <c r="A2" s="285" t="s">
        <v>4</v>
      </c>
      <c r="B2" s="286"/>
      <c r="C2" s="12" t="s">
        <v>38</v>
      </c>
      <c r="D2" s="12" t="s">
        <v>5</v>
      </c>
    </row>
    <row r="3" spans="1:4" ht="27.75" customHeight="1" x14ac:dyDescent="0.2">
      <c r="A3" s="181" t="s">
        <v>101</v>
      </c>
      <c r="B3" s="181"/>
      <c r="C3" s="14">
        <v>1</v>
      </c>
      <c r="D3" s="104">
        <f>IF('розділ 1 '!J42&lt;&gt;0,'розділ 1 '!K42/'розділ 1 '!J42,0)</f>
        <v>8.9106873370832756E-2</v>
      </c>
    </row>
    <row r="4" spans="1:4" ht="18" customHeight="1" x14ac:dyDescent="0.2">
      <c r="A4" s="305" t="s">
        <v>1</v>
      </c>
      <c r="B4" s="70" t="s">
        <v>110</v>
      </c>
      <c r="C4" s="14">
        <v>2</v>
      </c>
      <c r="D4" s="104">
        <f>IF('розділ 1 '!J14&lt;&gt;0,'розділ 1 '!K14/'розділ 1 '!J14,0)</f>
        <v>0.12671676600155482</v>
      </c>
    </row>
    <row r="5" spans="1:4" ht="18" customHeight="1" x14ac:dyDescent="0.2">
      <c r="A5" s="306"/>
      <c r="B5" s="70" t="s">
        <v>31</v>
      </c>
      <c r="C5" s="14">
        <v>3</v>
      </c>
      <c r="D5" s="104">
        <f>IF('розділ 1 '!J22&lt;&gt;0,'розділ 1 '!K22/'розділ 1 '!J22,0)</f>
        <v>0.13590263691683571</v>
      </c>
    </row>
    <row r="6" spans="1:4" ht="18" customHeight="1" x14ac:dyDescent="0.2">
      <c r="A6" s="306"/>
      <c r="B6" s="70" t="s">
        <v>111</v>
      </c>
      <c r="C6" s="14">
        <v>4</v>
      </c>
      <c r="D6" s="104">
        <f>IF('розділ 1 '!J37&lt;&gt;0,'розділ 1 '!K37/'розділ 1 '!J37,0)</f>
        <v>9.5170270620225303E-2</v>
      </c>
    </row>
    <row r="7" spans="1:4" ht="18" customHeight="1" x14ac:dyDescent="0.2">
      <c r="A7" s="306"/>
      <c r="B7" s="73" t="s">
        <v>115</v>
      </c>
      <c r="C7" s="14">
        <v>5</v>
      </c>
      <c r="D7" s="104">
        <f>IF('розділ 1 '!J41&lt;&gt;0,'розділ 1 '!K41/'розділ 1 '!J41,0)</f>
        <v>3.1961646024770275E-3</v>
      </c>
    </row>
    <row r="8" spans="1:4" ht="18" customHeight="1" x14ac:dyDescent="0.2">
      <c r="A8" s="181" t="s">
        <v>102</v>
      </c>
      <c r="B8" s="181"/>
      <c r="C8" s="14">
        <v>6</v>
      </c>
      <c r="D8" s="104">
        <f>IF('розділ 1 '!F42&lt;&gt;0,'розділ 1 '!H42/'розділ 1 '!F42,0)</f>
        <v>0.87896527926512935</v>
      </c>
    </row>
    <row r="9" spans="1:4" ht="18" customHeight="1" x14ac:dyDescent="0.2">
      <c r="A9" s="181" t="s">
        <v>103</v>
      </c>
      <c r="B9" s="181"/>
      <c r="C9" s="14">
        <v>7</v>
      </c>
      <c r="D9" s="94">
        <f>IF('розділ 3'!I53&lt;&gt;0,'розділ 1 '!H42/'розділ 3'!I53,0)</f>
        <v>419.71590909090907</v>
      </c>
    </row>
    <row r="10" spans="1:4" ht="25.5" customHeight="1" x14ac:dyDescent="0.2">
      <c r="A10" s="181" t="s">
        <v>113</v>
      </c>
      <c r="B10" s="181"/>
      <c r="C10" s="14">
        <v>8</v>
      </c>
      <c r="D10" s="94">
        <f>IF('розділ 3'!I53&lt;&gt;0,'розділ 1 '!E42/'розділ 3'!I53,0)</f>
        <v>585.375</v>
      </c>
    </row>
    <row r="11" spans="1:4" ht="16.5" customHeight="1" x14ac:dyDescent="0.2">
      <c r="A11" s="191" t="s">
        <v>65</v>
      </c>
      <c r="B11" s="193"/>
      <c r="C11" s="14">
        <v>9</v>
      </c>
      <c r="D11" s="94">
        <v>43.761904761904802</v>
      </c>
    </row>
    <row r="12" spans="1:4" ht="16.5" customHeight="1" x14ac:dyDescent="0.2">
      <c r="A12" s="298" t="s">
        <v>110</v>
      </c>
      <c r="B12" s="298"/>
      <c r="C12" s="14">
        <v>10</v>
      </c>
      <c r="D12" s="94">
        <v>19.238095238095202</v>
      </c>
    </row>
    <row r="13" spans="1:4" ht="16.5" customHeight="1" x14ac:dyDescent="0.2">
      <c r="A13" s="298" t="s">
        <v>31</v>
      </c>
      <c r="B13" s="298"/>
      <c r="C13" s="14">
        <v>11</v>
      </c>
      <c r="D13" s="94">
        <v>74.428571428571402</v>
      </c>
    </row>
    <row r="14" spans="1:4" ht="16.5" customHeight="1" x14ac:dyDescent="0.2">
      <c r="A14" s="298" t="s">
        <v>111</v>
      </c>
      <c r="B14" s="298"/>
      <c r="C14" s="14">
        <v>12</v>
      </c>
      <c r="D14" s="94">
        <v>78.571428571428598</v>
      </c>
    </row>
    <row r="15" spans="1:4" ht="16.5" customHeight="1" x14ac:dyDescent="0.2">
      <c r="A15" s="298" t="s">
        <v>115</v>
      </c>
      <c r="B15" s="298"/>
      <c r="C15" s="14">
        <v>13</v>
      </c>
      <c r="D15" s="94">
        <v>20.380952380952401</v>
      </c>
    </row>
    <row r="16" spans="1:4" ht="15" customHeight="1" x14ac:dyDescent="0.2">
      <c r="A16" s="71"/>
      <c r="B16" s="71"/>
      <c r="C16" s="48"/>
      <c r="D16" s="48"/>
    </row>
    <row r="17" spans="1:4" ht="15" customHeight="1" x14ac:dyDescent="0.2">
      <c r="A17" s="71"/>
      <c r="B17" s="71"/>
      <c r="C17" s="48"/>
      <c r="D17" s="48"/>
    </row>
    <row r="18" spans="1:4" ht="15" customHeight="1" x14ac:dyDescent="0.2">
      <c r="A18" s="302" t="s">
        <v>181</v>
      </c>
      <c r="B18" s="302"/>
      <c r="C18" s="303" t="s">
        <v>195</v>
      </c>
      <c r="D18" s="303"/>
    </row>
    <row r="19" spans="1:4" ht="15.75" customHeight="1" x14ac:dyDescent="0.2">
      <c r="A19" s="65"/>
      <c r="B19" s="85" t="s">
        <v>104</v>
      </c>
      <c r="C19" s="299" t="s">
        <v>105</v>
      </c>
      <c r="D19" s="299"/>
    </row>
    <row r="20" spans="1:4" x14ac:dyDescent="0.2">
      <c r="A20" s="65"/>
      <c r="B20" s="65"/>
      <c r="C20" s="86"/>
      <c r="D20" s="86"/>
    </row>
    <row r="21" spans="1:4" ht="12.75" customHeight="1" x14ac:dyDescent="0.2">
      <c r="A21" s="66" t="s">
        <v>109</v>
      </c>
      <c r="B21" s="87"/>
      <c r="C21" s="304" t="s">
        <v>196</v>
      </c>
      <c r="D21" s="304"/>
    </row>
    <row r="22" spans="1:4" ht="15.75" customHeight="1" x14ac:dyDescent="0.2">
      <c r="A22" s="67"/>
      <c r="B22" s="85" t="s">
        <v>104</v>
      </c>
      <c r="C22" s="299" t="s">
        <v>105</v>
      </c>
      <c r="D22" s="299"/>
    </row>
    <row r="23" spans="1:4" x14ac:dyDescent="0.2">
      <c r="A23" s="68" t="s">
        <v>106</v>
      </c>
      <c r="B23" s="88"/>
      <c r="C23" s="300" t="s">
        <v>197</v>
      </c>
      <c r="D23" s="300"/>
    </row>
    <row r="24" spans="1:4" x14ac:dyDescent="0.2">
      <c r="A24" s="69" t="s">
        <v>107</v>
      </c>
      <c r="B24" s="88"/>
      <c r="C24" s="301" t="s">
        <v>197</v>
      </c>
      <c r="D24" s="301"/>
    </row>
    <row r="25" spans="1:4" x14ac:dyDescent="0.2">
      <c r="A25" s="68" t="s">
        <v>108</v>
      </c>
      <c r="B25" s="89"/>
      <c r="C25" s="301" t="s">
        <v>198</v>
      </c>
      <c r="D25" s="301"/>
    </row>
    <row r="26" spans="1:4" ht="15.75" customHeight="1" x14ac:dyDescent="0.2"/>
    <row r="27" spans="1:4" ht="12.75" customHeight="1" x14ac:dyDescent="0.2">
      <c r="C27" s="297" t="s">
        <v>199</v>
      </c>
      <c r="D27" s="297"/>
    </row>
  </sheetData>
  <mergeCells count="20">
    <mergeCell ref="A18:B18"/>
    <mergeCell ref="C18:D18"/>
    <mergeCell ref="C21:D21"/>
    <mergeCell ref="A2:B2"/>
    <mergeCell ref="A3:B3"/>
    <mergeCell ref="A8:B8"/>
    <mergeCell ref="A9:B9"/>
    <mergeCell ref="A10:B10"/>
    <mergeCell ref="A11:B11"/>
    <mergeCell ref="A4:A7"/>
    <mergeCell ref="C27:D27"/>
    <mergeCell ref="A12:B12"/>
    <mergeCell ref="A13:B13"/>
    <mergeCell ref="A14:B14"/>
    <mergeCell ref="A15:B15"/>
    <mergeCell ref="C19:D19"/>
    <mergeCell ref="C22:D22"/>
    <mergeCell ref="C23:D23"/>
    <mergeCell ref="C24:D24"/>
    <mergeCell ref="C25:D25"/>
  </mergeCells>
  <pageMargins left="0.51181102362204722" right="0.31496062992125984" top="0.74803149606299213" bottom="0.74803149606299213" header="0.31496062992125984" footer="0.31496062992125984"/>
  <pageSetup paperSize="9" firstPageNumber="5" orientation="portrait" useFirstPageNumber="1" r:id="rId1"/>
  <headerFooter>
    <oddFooter>&amp;R&amp;P&amp;C&amp;CФорма № Зведений- 1 мзс, Підрозділ: ТУ ДСА України в Хмельницькій областi, 
Початок періоду: 01.01.2018, Кінець періоду: 30.06.2018&amp;LC839ABCA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'!Область_печати</vt:lpstr>
      <vt:lpstr>'розділ 3'!Область_печати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Техники ТУ ДСАУ</cp:lastModifiedBy>
  <cp:lastPrinted>2018-03-16T13:51:01Z</cp:lastPrinted>
  <dcterms:created xsi:type="dcterms:W3CDTF">2004-04-20T14:33:35Z</dcterms:created>
  <dcterms:modified xsi:type="dcterms:W3CDTF">2021-07-28T09:01:45Z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 мзс_10022_2.2018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2210195</vt:i4>
  </property>
  <property fmtid="{D5CDD505-2E9C-101B-9397-08002B2CF9AE}" pid="7" name="Тип звіту">
    <vt:lpwstr>Зведений- 1 мзс</vt:lpwstr>
  </property>
  <property fmtid="{D5CDD505-2E9C-101B-9397-08002B2CF9AE}" pid="8" name="К.Cума">
    <vt:lpwstr>C839ABCA</vt:lpwstr>
  </property>
  <property fmtid="{D5CDD505-2E9C-101B-9397-08002B2CF9AE}" pid="9" name="Підрозділ">
    <vt:lpwstr>ТУ ДСА України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30.06.2018</vt:lpwstr>
  </property>
  <property fmtid="{D5CDD505-2E9C-101B-9397-08002B2CF9AE}" pid="14" name="Період">
    <vt:lpwstr>перше півріччя 2018 року</vt:lpwstr>
  </property>
  <property fmtid="{D5CDD505-2E9C-101B-9397-08002B2CF9AE}" pid="15" name="К.Сума шаблону">
    <vt:lpwstr>5612FF89</vt:lpwstr>
  </property>
  <property fmtid="{D5CDD505-2E9C-101B-9397-08002B2CF9AE}" pid="16" name="Версія БД">
    <vt:lpwstr>3.21.0.1950</vt:lpwstr>
  </property>
</Properties>
</file>