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J6" i="3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K21" i="3"/>
  <c r="K6" i="3" s="1"/>
  <c r="K56" i="3" s="1"/>
  <c r="L21" i="3"/>
  <c r="L6" i="3" s="1"/>
  <c r="L56" i="3" s="1"/>
  <c r="C28" i="3"/>
  <c r="D28" i="3"/>
  <c r="E28" i="3"/>
  <c r="F28" i="3"/>
  <c r="F56" i="3" s="1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I56" i="3" s="1"/>
  <c r="J40" i="3"/>
  <c r="J39" i="3"/>
  <c r="K40" i="3"/>
  <c r="K39" i="3"/>
  <c r="L40" i="3"/>
  <c r="L39" i="3"/>
  <c r="C50" i="3"/>
  <c r="D50" i="3"/>
  <c r="E50" i="3"/>
  <c r="F50" i="3"/>
  <c r="G50" i="3"/>
  <c r="H50" i="3"/>
  <c r="H56" i="3" s="1"/>
  <c r="I50" i="3"/>
  <c r="J50" i="3"/>
  <c r="K50" i="3"/>
  <c r="L50" i="3"/>
  <c r="D56" i="3"/>
  <c r="J56" i="3"/>
  <c r="G56" i="3"/>
  <c r="E56" i="3"/>
  <c r="C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<sst xmlns="http://schemas.openxmlformats.org/spreadsheetml/2006/main" count="154" uniqueCount="128">
  <si>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</si>
  <si>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</si>
  <si>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</si>
  <si>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</si>
  <si>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</si>
  <si>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</si>
  <si>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</si>
  <si>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</si>
  <si>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</si>
  <si>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</si>
  <si>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</si>
  <si>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</si>
  <si>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</si>
  <si>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</si>
  <si>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</si>
  <si>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</si>
  <si>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</si>
  <si>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</si>
  <si>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</si>
  <si>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</si>
  <si>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</si>
  <si>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</si>
  <si>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</si>
  <si>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</si>
  <si>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</si>
  <si>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</si>
  <si>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</si>
  <si>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</si>
  <si>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</si>
  <si>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</si>
  <si>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</si>
  <si>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</si>
  <si>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</si>
  <si>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</si>
  <si>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</si>
  <si>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</si>
  <si>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</si>
  <si>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</si>
  <si>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</si>
  <si>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</si>
  <si>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</si>
  <si>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</si>
  <si>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</si>
  <si>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</si>
  <si>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</si>
  <si>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</si>
  <si>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</si>
  <si>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</si>
  <si>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</si>
  <si>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</si>
  <si>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</si>
  <si>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</si>
  <si>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</si>
  <si>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</si>
  <si>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</si>
  <si>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</si>
  <si>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</si>
  <si>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</si>
  <si>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</si>
  <si>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</si>
  <si>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</si>
  <si>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</si>
  <si>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</si>
  <si>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</si>
  <si>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</si>
  <si>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</si>
  <si>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</si>
  <si>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</si>
  <si>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</si>
  <si>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</si>
  <si>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</si>
  <si>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</si>
  <si>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</si>
  <si>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</si>
  <si>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</si>
  <si>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</si>
  <si>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</si>
  <si>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</si>
  <si>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</si>
  <si>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</si>
  <si>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</si>
  <si>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</si>
  <si>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</si>
  <si>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</si>
  <si>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</si>
  <si>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</si>
  <si>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</si>
  <si>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</si>
  <si>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</si>
  <si>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</si>
  <si>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</si>
  <si>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</si>
  <si>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</si>
  <si>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</si>
  <si>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</si>
  <si>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</si>
  <si>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</si>
  <si>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</si>
  <si>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</si>
  <si>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</si>
  <si>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</si>
  <si>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</si>
  <si>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</si>
  <si>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</si>
  <si>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</si>
  <si>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</si>
  <si>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</si>
  <si>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</si>
  <si>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</si>
  <si>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</si>
  <si>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</si>
  <si>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</si>
  <si>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</si>
  <si>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</si>
  <si>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</si>
  <si>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</si>
  <si>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</si>
  <si>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</si>
  <si>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перший квартал 2019 року</t>
  </si>
  <si>
    <t>ТУ ДСА України в Хмельницькій областi</t>
  </si>
  <si>
    <t>29000. Хмельницька область.м. Хмельницький</t>
  </si>
  <si>
    <t>вул. Соборна</t>
  </si>
  <si>
    <t/>
  </si>
  <si>
    <t>І.Приступа</t>
  </si>
  <si>
    <t>О.А. Швень</t>
  </si>
  <si>
    <t>(0382)65-82-97</t>
  </si>
  <si>
    <t>stat1@km.court.gov.ua</t>
  </si>
  <si>
    <t>8 квітня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</si>
</sst>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75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&amp;C&amp;L4672F7DF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" zoomScaleNormal="100" workbookViewId="0">
      <selection activeCell="I6" sqref="I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103</v>
      </c>
      <c r="C6" s="96">
        <f t="shared" ref="C6:L6" si="0">SUM(C7,C10,C13,C14,C15,C21,C24,C25,C18,C19,C20)</f>
        <v>6602</v>
      </c>
      <c r="D6" s="96">
        <f t="shared" si="0"/>
        <v>6496439.9399999995</v>
      </c>
      <c r="E6" s="96">
        <f t="shared" si="0"/>
        <v>4938</v>
      </c>
      <c r="F6" s="96">
        <f t="shared" si="0"/>
        <v>5445528.4299999978</v>
      </c>
      <c r="G6" s="96">
        <f t="shared" si="0"/>
        <v>228</v>
      </c>
      <c r="H6" s="96">
        <f t="shared" si="0"/>
        <v>449170.07999999996</v>
      </c>
      <c r="I6" s="96">
        <f t="shared" si="0"/>
        <v>312</v>
      </c>
      <c r="J6" s="96">
        <f t="shared" si="0"/>
        <v>177217.31000000003</v>
      </c>
      <c r="K6" s="96">
        <f t="shared" si="0"/>
        <v>1172</v>
      </c>
      <c r="L6" s="96">
        <f t="shared" si="0"/>
        <v>825819.42999999912</v>
      </c>
    </row>
    <row r="7" spans="1:12" ht="16.5" customHeight="1" x14ac:dyDescent="0.2">
      <c r="A7" s="87">
        <v>2</v>
      </c>
      <c r="B7" s="90" t="s">
        <v>74</v>
      </c>
      <c r="C7" s="97">
        <v>2527</v>
      </c>
      <c r="D7" s="97">
        <v>3829520.15</v>
      </c>
      <c r="E7" s="97">
        <v>1646</v>
      </c>
      <c r="F7" s="97">
        <v>2830361.14</v>
      </c>
      <c r="G7" s="97">
        <v>92</v>
      </c>
      <c r="H7" s="97">
        <v>100047.48</v>
      </c>
      <c r="I7" s="97">
        <v>135</v>
      </c>
      <c r="J7" s="97">
        <v>122532.83</v>
      </c>
      <c r="K7" s="97">
        <v>637</v>
      </c>
      <c r="L7" s="97">
        <v>598670.52999999898</v>
      </c>
    </row>
    <row r="8" spans="1:12" ht="16.5" customHeight="1" x14ac:dyDescent="0.2">
      <c r="A8" s="87">
        <v>3</v>
      </c>
      <c r="B8" s="91" t="s">
        <v>75</v>
      </c>
      <c r="C8" s="97">
        <v>1104</v>
      </c>
      <c r="D8" s="97">
        <v>2365571.15</v>
      </c>
      <c r="E8" s="97">
        <v>1028</v>
      </c>
      <c r="F8" s="97">
        <v>2119264.81</v>
      </c>
      <c r="G8" s="97">
        <v>39</v>
      </c>
      <c r="H8" s="97">
        <v>66546</v>
      </c>
      <c r="I8" s="97">
        <v>6</v>
      </c>
      <c r="J8" s="97">
        <v>15846.4</v>
      </c>
      <c r="K8" s="97">
        <v>16</v>
      </c>
      <c r="L8" s="97">
        <v>39751.480000000003</v>
      </c>
    </row>
    <row r="9" spans="1:12" ht="16.5" customHeight="1" x14ac:dyDescent="0.2">
      <c r="A9" s="87">
        <v>4</v>
      </c>
      <c r="B9" s="91" t="s">
        <v>76</v>
      </c>
      <c r="C9" s="97">
        <v>1423</v>
      </c>
      <c r="D9" s="97">
        <v>1463949</v>
      </c>
      <c r="E9" s="97">
        <v>618</v>
      </c>
      <c r="F9" s="97">
        <v>711096.33</v>
      </c>
      <c r="G9" s="97">
        <v>53</v>
      </c>
      <c r="H9" s="97">
        <v>33501.480000000003</v>
      </c>
      <c r="I9" s="97">
        <v>129</v>
      </c>
      <c r="J9" s="97">
        <v>106686.43</v>
      </c>
      <c r="K9" s="97">
        <v>621</v>
      </c>
      <c r="L9" s="97">
        <v>558919.049999999</v>
      </c>
    </row>
    <row r="10" spans="1:12" ht="19.5" customHeight="1" x14ac:dyDescent="0.2">
      <c r="A10" s="87">
        <v>5</v>
      </c>
      <c r="B10" s="90" t="s">
        <v>77</v>
      </c>
      <c r="C10" s="97">
        <v>1220</v>
      </c>
      <c r="D10" s="97">
        <v>1279152.6000000001</v>
      </c>
      <c r="E10" s="97">
        <v>1006</v>
      </c>
      <c r="F10" s="97">
        <v>1390216.95</v>
      </c>
      <c r="G10" s="97">
        <v>66</v>
      </c>
      <c r="H10" s="97">
        <v>317610.59999999998</v>
      </c>
      <c r="I10" s="97">
        <v>30</v>
      </c>
      <c r="J10" s="97">
        <v>25403.18</v>
      </c>
      <c r="K10" s="97">
        <v>127</v>
      </c>
      <c r="L10" s="97">
        <v>104502.39999999999</v>
      </c>
    </row>
    <row r="11" spans="1:12" ht="19.5" customHeight="1" x14ac:dyDescent="0.2">
      <c r="A11" s="87">
        <v>6</v>
      </c>
      <c r="B11" s="91" t="s">
        <v>78</v>
      </c>
      <c r="C11" s="97">
        <v>295</v>
      </c>
      <c r="D11" s="97">
        <v>566059</v>
      </c>
      <c r="E11" s="97">
        <v>260</v>
      </c>
      <c r="F11" s="97">
        <v>802326.07</v>
      </c>
      <c r="G11" s="97">
        <v>32</v>
      </c>
      <c r="H11" s="97">
        <v>296473</v>
      </c>
      <c r="I11" s="97">
        <v>2</v>
      </c>
      <c r="J11" s="97">
        <v>2395.04</v>
      </c>
      <c r="K11" s="97">
        <v>4</v>
      </c>
      <c r="L11" s="97">
        <v>7684</v>
      </c>
    </row>
    <row r="12" spans="1:12" ht="19.5" customHeight="1" x14ac:dyDescent="0.2">
      <c r="A12" s="87">
        <v>7</v>
      </c>
      <c r="B12" s="91" t="s">
        <v>79</v>
      </c>
      <c r="C12" s="97">
        <v>925</v>
      </c>
      <c r="D12" s="97">
        <v>713093.6</v>
      </c>
      <c r="E12" s="97">
        <v>746</v>
      </c>
      <c r="F12" s="97">
        <v>587890.88</v>
      </c>
      <c r="G12" s="97">
        <v>34</v>
      </c>
      <c r="H12" s="97">
        <v>21137.599999999999</v>
      </c>
      <c r="I12" s="97">
        <v>28</v>
      </c>
      <c r="J12" s="97">
        <v>23008.14</v>
      </c>
      <c r="K12" s="97">
        <v>123</v>
      </c>
      <c r="L12" s="97">
        <v>96818.4</v>
      </c>
    </row>
    <row r="13" spans="1:12" ht="15" customHeight="1" x14ac:dyDescent="0.2">
      <c r="A13" s="87">
        <v>8</v>
      </c>
      <c r="B13" s="90" t="s">
        <v>18</v>
      </c>
      <c r="C13" s="97">
        <v>1138</v>
      </c>
      <c r="D13" s="97">
        <v>875084.39999999898</v>
      </c>
      <c r="E13" s="97">
        <v>1060</v>
      </c>
      <c r="F13" s="97">
        <v>810499.679999999</v>
      </c>
      <c r="G13" s="97">
        <v>47</v>
      </c>
      <c r="H13" s="97">
        <v>24435</v>
      </c>
      <c r="I13" s="97">
        <v>2</v>
      </c>
      <c r="J13" s="97">
        <v>1473.2</v>
      </c>
      <c r="K13" s="97">
        <v>42</v>
      </c>
      <c r="L13" s="97">
        <v>32272.799999999999</v>
      </c>
    </row>
    <row r="14" spans="1:12" ht="15.75" customHeight="1" x14ac:dyDescent="0.2">
      <c r="A14" s="87">
        <v>9</v>
      </c>
      <c r="B14" s="90" t="s">
        <v>19</v>
      </c>
      <c r="C14" s="97">
        <v>3</v>
      </c>
      <c r="D14" s="97">
        <v>3786.79</v>
      </c>
      <c r="E14" s="97">
        <v>3</v>
      </c>
      <c r="F14" s="97">
        <v>8781.39</v>
      </c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104</v>
      </c>
      <c r="C15" s="97">
        <v>728</v>
      </c>
      <c r="D15" s="97">
        <v>309633.40000000002</v>
      </c>
      <c r="E15" s="97">
        <v>648</v>
      </c>
      <c r="F15" s="97">
        <v>288693.26</v>
      </c>
      <c r="G15" s="97">
        <v>9</v>
      </c>
      <c r="H15" s="97">
        <v>4578.3999999999996</v>
      </c>
      <c r="I15" s="97">
        <v>1</v>
      </c>
      <c r="J15" s="97">
        <v>384.2</v>
      </c>
      <c r="K15" s="97">
        <v>76</v>
      </c>
      <c r="L15" s="97">
        <v>32272.799999999999</v>
      </c>
    </row>
    <row r="16" spans="1:12" ht="21" customHeight="1" x14ac:dyDescent="0.2">
      <c r="A16" s="87">
        <v>11</v>
      </c>
      <c r="B16" s="91" t="s">
        <v>78</v>
      </c>
      <c r="C16" s="97">
        <v>50</v>
      </c>
      <c r="D16" s="97">
        <v>48025</v>
      </c>
      <c r="E16" s="97">
        <v>41</v>
      </c>
      <c r="F16" s="97">
        <v>43368.05</v>
      </c>
      <c r="G16" s="97">
        <v>2</v>
      </c>
      <c r="H16" s="97">
        <v>1921</v>
      </c>
      <c r="I16" s="97">
        <v>1</v>
      </c>
      <c r="J16" s="97">
        <v>384.2</v>
      </c>
      <c r="K16" s="97">
        <v>6</v>
      </c>
      <c r="L16" s="97">
        <v>5763</v>
      </c>
    </row>
    <row r="17" spans="1:12" ht="21" customHeight="1" x14ac:dyDescent="0.2">
      <c r="A17" s="87">
        <v>12</v>
      </c>
      <c r="B17" s="91" t="s">
        <v>79</v>
      </c>
      <c r="C17" s="97">
        <v>678</v>
      </c>
      <c r="D17" s="97">
        <v>261608.4</v>
      </c>
      <c r="E17" s="97">
        <v>607</v>
      </c>
      <c r="F17" s="97">
        <v>245325.21</v>
      </c>
      <c r="G17" s="97">
        <v>7</v>
      </c>
      <c r="H17" s="97">
        <v>2657.4</v>
      </c>
      <c r="I17" s="97"/>
      <c r="J17" s="97"/>
      <c r="K17" s="97">
        <v>70</v>
      </c>
      <c r="L17" s="97">
        <v>26509.8</v>
      </c>
    </row>
    <row r="18" spans="1:12" ht="21" customHeight="1" x14ac:dyDescent="0.2">
      <c r="A18" s="87">
        <v>13</v>
      </c>
      <c r="B18" s="99" t="s">
        <v>105</v>
      </c>
      <c r="C18" s="97">
        <v>958</v>
      </c>
      <c r="D18" s="97">
        <v>183968.2</v>
      </c>
      <c r="E18" s="97">
        <v>553</v>
      </c>
      <c r="F18" s="97">
        <v>107142.1</v>
      </c>
      <c r="G18" s="97">
        <v>14</v>
      </c>
      <c r="H18" s="97">
        <v>2498.6</v>
      </c>
      <c r="I18" s="97">
        <v>144</v>
      </c>
      <c r="J18" s="97">
        <v>27423.9</v>
      </c>
      <c r="K18" s="97">
        <v>284</v>
      </c>
      <c r="L18" s="97">
        <v>53948.3</v>
      </c>
    </row>
    <row r="19" spans="1:12" ht="21" customHeight="1" x14ac:dyDescent="0.2">
      <c r="A19" s="87">
        <v>14</v>
      </c>
      <c r="B19" s="99" t="s">
        <v>106</v>
      </c>
      <c r="C19" s="97">
        <v>18</v>
      </c>
      <c r="D19" s="97">
        <v>1728.9</v>
      </c>
      <c r="E19" s="97">
        <v>14</v>
      </c>
      <c r="F19" s="97">
        <v>1328.75</v>
      </c>
      <c r="G19" s="97"/>
      <c r="H19" s="97"/>
      <c r="I19" s="97"/>
      <c r="J19" s="97"/>
      <c r="K19" s="97">
        <v>4</v>
      </c>
      <c r="L19" s="97">
        <v>384.2</v>
      </c>
    </row>
    <row r="20" spans="1:12" ht="29.25" customHeight="1" x14ac:dyDescent="0.2">
      <c r="A20" s="87">
        <v>15</v>
      </c>
      <c r="B20" s="99" t="s">
        <v>114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5</v>
      </c>
      <c r="D21" s="97">
        <f t="shared" si="1"/>
        <v>9531.4</v>
      </c>
      <c r="E21" s="97">
        <f t="shared" si="1"/>
        <v>3</v>
      </c>
      <c r="F21" s="97">
        <f t="shared" si="1"/>
        <v>2305.1999999999998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2</v>
      </c>
      <c r="L21" s="97">
        <f t="shared" si="1"/>
        <v>3768.4</v>
      </c>
    </row>
    <row r="22" spans="1:12" ht="14.25" customHeight="1" x14ac:dyDescent="0.2">
      <c r="A22" s="87">
        <v>17</v>
      </c>
      <c r="B22" s="100" t="s">
        <v>1</v>
      </c>
      <c r="C22" s="97">
        <v>1</v>
      </c>
      <c r="D22" s="97">
        <v>768.4</v>
      </c>
      <c r="E22" s="97"/>
      <c r="F22" s="97"/>
      <c r="G22" s="97"/>
      <c r="H22" s="97"/>
      <c r="I22" s="97"/>
      <c r="J22" s="97"/>
      <c r="K22" s="97">
        <v>1</v>
      </c>
      <c r="L22" s="97">
        <v>768.4</v>
      </c>
    </row>
    <row r="23" spans="1:12" ht="23.25" customHeight="1" x14ac:dyDescent="0.2">
      <c r="A23" s="87">
        <v>18</v>
      </c>
      <c r="B23" s="100" t="s">
        <v>2</v>
      </c>
      <c r="C23" s="97">
        <v>4</v>
      </c>
      <c r="D23" s="97">
        <v>8763</v>
      </c>
      <c r="E23" s="97">
        <v>3</v>
      </c>
      <c r="F23" s="97">
        <v>2305.1999999999998</v>
      </c>
      <c r="G23" s="97"/>
      <c r="H23" s="97"/>
      <c r="I23" s="97"/>
      <c r="J23" s="97"/>
      <c r="K23" s="97">
        <v>1</v>
      </c>
      <c r="L23" s="97">
        <v>3000</v>
      </c>
    </row>
    <row r="24" spans="1:12" ht="46.5" customHeight="1" x14ac:dyDescent="0.2">
      <c r="A24" s="87">
        <v>19</v>
      </c>
      <c r="B24" s="90" t="s">
        <v>107</v>
      </c>
      <c r="C24" s="97">
        <v>5</v>
      </c>
      <c r="D24" s="97">
        <v>4034.1</v>
      </c>
      <c r="E24" s="97">
        <v>5</v>
      </c>
      <c r="F24" s="97">
        <v>6199.96</v>
      </c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108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105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106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109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110</v>
      </c>
      <c r="C39" s="96">
        <f t="shared" ref="C39:L39" si="3">SUM(C40,C47,C48,C49)</f>
        <v>176</v>
      </c>
      <c r="D39" s="96">
        <f t="shared" si="3"/>
        <v>136391</v>
      </c>
      <c r="E39" s="96">
        <f t="shared" si="3"/>
        <v>10</v>
      </c>
      <c r="F39" s="96">
        <f t="shared" si="3"/>
        <v>9541.4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169</v>
      </c>
      <c r="L39" s="96">
        <f t="shared" si="3"/>
        <v>127554.4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176</v>
      </c>
      <c r="D40" s="97">
        <f t="shared" si="4"/>
        <v>136391</v>
      </c>
      <c r="E40" s="97">
        <f t="shared" si="4"/>
        <v>10</v>
      </c>
      <c r="F40" s="97">
        <f t="shared" si="4"/>
        <v>9541.4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169</v>
      </c>
      <c r="L40" s="97">
        <f t="shared" si="4"/>
        <v>127554.4</v>
      </c>
    </row>
    <row r="41" spans="1:12" ht="19.5" customHeight="1" x14ac:dyDescent="0.2">
      <c r="A41" s="87">
        <v>36</v>
      </c>
      <c r="B41" s="90" t="s">
        <v>86</v>
      </c>
      <c r="C41" s="97">
        <v>1</v>
      </c>
      <c r="D41" s="97">
        <v>768.4</v>
      </c>
      <c r="E41" s="97"/>
      <c r="F41" s="97"/>
      <c r="G41" s="97"/>
      <c r="H41" s="97"/>
      <c r="I41" s="97"/>
      <c r="J41" s="97"/>
      <c r="K41" s="97">
        <v>1</v>
      </c>
      <c r="L41" s="97">
        <v>768.4</v>
      </c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1</v>
      </c>
      <c r="D43" s="97">
        <v>768.4</v>
      </c>
      <c r="E43" s="97"/>
      <c r="F43" s="97"/>
      <c r="G43" s="97"/>
      <c r="H43" s="97"/>
      <c r="I43" s="97"/>
      <c r="J43" s="97"/>
      <c r="K43" s="97">
        <v>1</v>
      </c>
      <c r="L43" s="97">
        <v>768.4</v>
      </c>
    </row>
    <row r="44" spans="1:12" ht="21" customHeight="1" x14ac:dyDescent="0.2">
      <c r="A44" s="87">
        <v>39</v>
      </c>
      <c r="B44" s="90" t="s">
        <v>88</v>
      </c>
      <c r="C44" s="97">
        <v>175</v>
      </c>
      <c r="D44" s="97">
        <v>135622.6</v>
      </c>
      <c r="E44" s="97">
        <v>10</v>
      </c>
      <c r="F44" s="97">
        <v>9541.4</v>
      </c>
      <c r="G44" s="97"/>
      <c r="H44" s="97"/>
      <c r="I44" s="97"/>
      <c r="J44" s="97"/>
      <c r="K44" s="97">
        <v>168</v>
      </c>
      <c r="L44" s="97">
        <v>126786</v>
      </c>
    </row>
    <row r="45" spans="1:12" ht="30" customHeight="1" x14ac:dyDescent="0.2">
      <c r="A45" s="87">
        <v>40</v>
      </c>
      <c r="B45" s="91" t="s">
        <v>89</v>
      </c>
      <c r="C45" s="97">
        <v>1</v>
      </c>
      <c r="D45" s="97">
        <v>1921</v>
      </c>
      <c r="E45" s="97">
        <v>1</v>
      </c>
      <c r="F45" s="97">
        <v>1921</v>
      </c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174</v>
      </c>
      <c r="D46" s="97">
        <v>133701.6</v>
      </c>
      <c r="E46" s="97">
        <v>9</v>
      </c>
      <c r="F46" s="97">
        <v>7620.4</v>
      </c>
      <c r="G46" s="97"/>
      <c r="H46" s="97"/>
      <c r="I46" s="97"/>
      <c r="J46" s="97"/>
      <c r="K46" s="97">
        <v>168</v>
      </c>
      <c r="L46" s="97">
        <v>126786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111</v>
      </c>
      <c r="C50" s="96">
        <f t="shared" ref="C50:L50" si="5">SUM(C51:C54)</f>
        <v>371</v>
      </c>
      <c r="D50" s="96">
        <f t="shared" si="5"/>
        <v>4547.26</v>
      </c>
      <c r="E50" s="96">
        <f t="shared" si="5"/>
        <v>371</v>
      </c>
      <c r="F50" s="96">
        <f t="shared" si="5"/>
        <v>4598.2700000000004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346</v>
      </c>
      <c r="D51" s="97">
        <v>3296.69</v>
      </c>
      <c r="E51" s="97">
        <v>346</v>
      </c>
      <c r="F51" s="97">
        <v>3345.32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20</v>
      </c>
      <c r="D52" s="97">
        <v>1152.5999999999999</v>
      </c>
      <c r="E52" s="97">
        <v>20</v>
      </c>
      <c r="F52" s="97">
        <v>1154.98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>
        <v>1</v>
      </c>
      <c r="D53" s="97">
        <v>5.76</v>
      </c>
      <c r="E53" s="97">
        <v>1</v>
      </c>
      <c r="F53" s="97">
        <v>5.76</v>
      </c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4</v>
      </c>
      <c r="D54" s="97">
        <v>92.21</v>
      </c>
      <c r="E54" s="97">
        <v>4</v>
      </c>
      <c r="F54" s="97">
        <v>92.21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112</v>
      </c>
      <c r="C55" s="96">
        <v>2043</v>
      </c>
      <c r="D55" s="96">
        <v>784920.60000000405</v>
      </c>
      <c r="E55" s="96">
        <v>958</v>
      </c>
      <c r="F55" s="96">
        <v>751700.00000000198</v>
      </c>
      <c r="G55" s="96"/>
      <c r="H55" s="96"/>
      <c r="I55" s="96">
        <v>2011</v>
      </c>
      <c r="J55" s="96">
        <v>5802562.40000006</v>
      </c>
      <c r="K55" s="97">
        <v>32</v>
      </c>
      <c r="L55" s="96">
        <v>13062.6</v>
      </c>
    </row>
    <row r="56" spans="1:12" ht="15" x14ac:dyDescent="0.2">
      <c r="A56" s="87">
        <v>51</v>
      </c>
      <c r="B56" s="88" t="s">
        <v>113</v>
      </c>
      <c r="C56" s="96">
        <f t="shared" ref="C56:L56" si="6">SUM(C6,C28,C39,C50,C55)</f>
        <v>9192</v>
      </c>
      <c r="D56" s="96">
        <f t="shared" si="6"/>
        <v>7422298.8000000035</v>
      </c>
      <c r="E56" s="96">
        <f t="shared" si="6"/>
        <v>6277</v>
      </c>
      <c r="F56" s="96">
        <f t="shared" si="6"/>
        <v>6211368.0999999996</v>
      </c>
      <c r="G56" s="96">
        <f t="shared" si="6"/>
        <v>228</v>
      </c>
      <c r="H56" s="96">
        <f t="shared" si="6"/>
        <v>449170.07999999996</v>
      </c>
      <c r="I56" s="96">
        <f t="shared" si="6"/>
        <v>2323</v>
      </c>
      <c r="J56" s="96">
        <f t="shared" si="6"/>
        <v>5979779.7100000596</v>
      </c>
      <c r="K56" s="96">
        <f t="shared" si="6"/>
        <v>1373</v>
      </c>
      <c r="L56" s="96">
        <f t="shared" si="6"/>
        <v>966436.42999999912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Зведений- 10, Підрозділ: ТУ ДСА України в Хмельницькій областi,_x000D_
 Початок періоду: 01.01.2019, Кінець періоду: 31.03.2019&amp;L4672F7DF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0" workbookViewId="0">
      <selection activeCell="B12" sqref="B12:D12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SUM(E5:E24)</f>
        <v>1370</v>
      </c>
      <c r="F4" s="93">
        <f>SUM(F5:F24)</f>
        <v>952275.55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20</v>
      </c>
      <c r="F5" s="95">
        <v>20458.25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8</v>
      </c>
      <c r="F6" s="95">
        <v>30280.32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854</v>
      </c>
      <c r="F7" s="95">
        <v>490903.33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3</v>
      </c>
      <c r="F9" s="95">
        <v>1152.5999999999999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18</v>
      </c>
      <c r="F10" s="95">
        <v>42641.08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7</v>
      </c>
      <c r="F11" s="95">
        <v>13733.8</v>
      </c>
    </row>
    <row r="12" spans="1:6" ht="29.25" customHeight="1" x14ac:dyDescent="0.2">
      <c r="A12" s="67">
        <v>9</v>
      </c>
      <c r="B12" s="149" t="s">
        <v>117</v>
      </c>
      <c r="C12" s="150"/>
      <c r="D12" s="151"/>
      <c r="E12" s="94">
        <v>2</v>
      </c>
      <c r="F12" s="95">
        <v>1536.8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178</v>
      </c>
      <c r="F13" s="95">
        <v>143485.70000000001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14</v>
      </c>
      <c r="F14" s="95">
        <v>14357.43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>
        <v>157</v>
      </c>
      <c r="F15" s="95">
        <v>118333.6</v>
      </c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18</v>
      </c>
      <c r="F16" s="95">
        <v>6915.6</v>
      </c>
    </row>
    <row r="17" spans="1:11" ht="20.25" customHeight="1" x14ac:dyDescent="0.2">
      <c r="A17" s="67">
        <v>14</v>
      </c>
      <c r="B17" s="149" t="s">
        <v>116</v>
      </c>
      <c r="C17" s="150"/>
      <c r="D17" s="151"/>
      <c r="E17" s="94">
        <v>56</v>
      </c>
      <c r="F17" s="95">
        <v>44566.69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>
        <v>1</v>
      </c>
      <c r="F18" s="95">
        <v>384.2</v>
      </c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7</v>
      </c>
      <c r="F20" s="95">
        <v>6147.2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>
        <v>1</v>
      </c>
      <c r="F21" s="95">
        <v>2931.95</v>
      </c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>
        <v>13</v>
      </c>
      <c r="F22" s="95">
        <v>9836.6</v>
      </c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13</v>
      </c>
      <c r="F23" s="95">
        <v>4610.3999999999996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115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Зведений- 10, Підрозділ: ТУ ДСА України в Хмельницькій областi,_x000D_
 Початок періоду: 01.01.2019, Кінець періоду: 31.03.2019&amp;L4672F7DF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2018-03-15T14:08:04Z</cp:lastPrinted>
  <dcterms:created xsi:type="dcterms:W3CDTF">2015-09-09T10:27:37Z</dcterms:created>
  <dcterms:modified xsi:type="dcterms:W3CDTF">2021-07-28T09:22:35Z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Зведений- 10_10022_1.2019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4420322F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31.03.2019</vt:lpwstr>
  </property>
  <property fmtid="{D5CDD505-2E9C-101B-9397-08002B2CF9AE}" pid="14" name="Період">
    <vt:lpwstr>перший квартал 2019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3.23.0.1578</vt:lpwstr>
  </property>
</Properties>
</file>