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G56" i="3" s="1"/>
  <c r="H21" i="3"/>
  <c r="H6" i="3"/>
  <c r="I21" i="3"/>
  <c r="I6" i="3"/>
  <c r="J21" i="3"/>
  <c r="J6" i="3"/>
  <c r="K21" i="3"/>
  <c r="K6" i="3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I56" i="3"/>
  <c r="E56" i="3"/>
  <c r="C56" i="3"/>
  <c r="L56" i="3"/>
  <c r="J56" i="3"/>
  <c r="H56" i="3"/>
  <c r="F56" i="3"/>
  <c r="D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<sst xmlns="http://schemas.openxmlformats.org/spreadsheetml/2006/main" count="154" uniqueCount="128">
  <si>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</si>
  <si>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</si>
  <si>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</si>
  <si>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</si>
  <si>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</si>
  <si>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</si>
  <si>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</si>
  <si>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</si>
  <si>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</si>
  <si>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</si>
  <si>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</si>
  <si>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</si>
  <si>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</si>
  <si>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</si>
  <si>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</si>
  <si>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</si>
  <si>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</si>
  <si>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</si>
  <si>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</si>
  <si>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</si>
  <si>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</si>
  <si>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</si>
  <si>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</si>
  <si>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</si>
  <si>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</si>
  <si>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</si>
  <si>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</si>
  <si>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</si>
  <si>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</si>
  <si>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</si>
  <si>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</si>
  <si>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</si>
  <si>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</si>
  <si>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</si>
  <si>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</si>
  <si>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</si>
  <si>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</si>
  <si>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</si>
  <si>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</si>
  <si>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</si>
  <si>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</si>
  <si>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</si>
  <si>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</si>
  <si>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</si>
  <si>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</si>
  <si>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</si>
  <si>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</si>
  <si>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</si>
  <si>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</si>
  <si>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</si>
  <si>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</si>
  <si>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</si>
  <si>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</si>
  <si>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</si>
  <si>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</si>
  <si>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</si>
  <si>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</si>
  <si>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</si>
  <si>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</si>
  <si>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</si>
  <si>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</si>
  <si>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</si>
  <si>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</si>
  <si>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</si>
  <si>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</si>
  <si>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</si>
  <si>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</si>
  <si>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</si>
  <si>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</si>
  <si>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</si>
  <si>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</si>
  <si>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</si>
  <si>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</si>
  <si>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</si>
  <si>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</si>
  <si>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</si>
  <si>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</si>
  <si>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</si>
  <si>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</si>
  <si>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</si>
  <si>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</si>
  <si>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</si>
  <si>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</si>
  <si>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</si>
  <si>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</si>
  <si>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</si>
  <si>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</si>
  <si>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</si>
  <si>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</si>
  <si>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</si>
  <si>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</si>
  <si>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</si>
  <si>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</si>
  <si>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</si>
  <si>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</si>
  <si>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</si>
  <si>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</si>
  <si>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</si>
  <si>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</si>
  <si>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</si>
  <si>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</si>
  <si>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</si>
  <si>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</si>
  <si>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</si>
  <si>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</si>
  <si>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</si>
  <si>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</si>
  <si>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</si>
  <si>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</si>
  <si>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</si>
  <si>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</si>
  <si>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</si>
  <si>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</si>
  <si>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</si>
  <si>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</si>
  <si>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</si>
  <si>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</si>
  <si>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</si>
  <si>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за дев'ять місяців 2019 року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</si>
  <si>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</si>
  <si>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</si>
  <si>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</si>
  <si>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</si>
  <si>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І.Приступа</t>
  </si>
  <si>
    <t>О.А. Швень</t>
  </si>
  <si>
    <t>(0382)65-82-97</t>
  </si>
  <si>
    <t>stat1km@court.gov.ua</t>
  </si>
  <si>
    <t>8 жовтня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</si>
</sst>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&amp;C&amp;LE7F3CCF8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zoomScaleNormal="100" workbookViewId="0">
      <selection activeCell="I6" sqref="I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103</v>
      </c>
      <c r="C6" s="96">
        <f t="shared" ref="C6:L6" si="0">SUM(C7,C10,C13,C14,C15,C21,C24,C25,C18,C19,C20)</f>
        <v>19513</v>
      </c>
      <c r="D6" s="96">
        <f t="shared" si="0"/>
        <v>19382007.670000039</v>
      </c>
      <c r="E6" s="96">
        <f t="shared" si="0"/>
        <v>14790</v>
      </c>
      <c r="F6" s="96">
        <f t="shared" si="0"/>
        <v>16755372.460000016</v>
      </c>
      <c r="G6" s="96">
        <f t="shared" si="0"/>
        <v>575</v>
      </c>
      <c r="H6" s="96">
        <f t="shared" si="0"/>
        <v>733221.06</v>
      </c>
      <c r="I6" s="96">
        <f t="shared" si="0"/>
        <v>1357</v>
      </c>
      <c r="J6" s="96">
        <f t="shared" si="0"/>
        <v>824399.38</v>
      </c>
      <c r="K6" s="96">
        <f t="shared" si="0"/>
        <v>3365</v>
      </c>
      <c r="L6" s="96">
        <f t="shared" si="0"/>
        <v>2427146.5500000096</v>
      </c>
    </row>
    <row r="7" spans="1:12" ht="16.5" customHeight="1" x14ac:dyDescent="0.2">
      <c r="A7" s="87">
        <v>2</v>
      </c>
      <c r="B7" s="90" t="s">
        <v>74</v>
      </c>
      <c r="C7" s="97">
        <v>7370</v>
      </c>
      <c r="D7" s="97">
        <v>11838512.550000001</v>
      </c>
      <c r="E7" s="97">
        <v>4927</v>
      </c>
      <c r="F7" s="97">
        <v>9455995.8999999892</v>
      </c>
      <c r="G7" s="97">
        <v>224</v>
      </c>
      <c r="H7" s="97">
        <v>242230.45</v>
      </c>
      <c r="I7" s="97">
        <v>718</v>
      </c>
      <c r="J7" s="97">
        <v>611773.23</v>
      </c>
      <c r="K7" s="97">
        <v>1769</v>
      </c>
      <c r="L7" s="97">
        <v>1731369.70000001</v>
      </c>
    </row>
    <row r="8" spans="1:12" ht="16.5" customHeight="1" x14ac:dyDescent="0.2">
      <c r="A8" s="87">
        <v>3</v>
      </c>
      <c r="B8" s="91" t="s">
        <v>75</v>
      </c>
      <c r="C8" s="97">
        <v>3312</v>
      </c>
      <c r="D8" s="97">
        <v>7551111.3499999996</v>
      </c>
      <c r="E8" s="97">
        <v>3126</v>
      </c>
      <c r="F8" s="97">
        <v>7292259.7300000004</v>
      </c>
      <c r="G8" s="97">
        <v>99</v>
      </c>
      <c r="H8" s="97">
        <v>164503.03</v>
      </c>
      <c r="I8" s="97">
        <v>35</v>
      </c>
      <c r="J8" s="97">
        <v>57955.839999999997</v>
      </c>
      <c r="K8" s="97">
        <v>57</v>
      </c>
      <c r="L8" s="97">
        <v>118943.45</v>
      </c>
    </row>
    <row r="9" spans="1:12" ht="16.5" customHeight="1" x14ac:dyDescent="0.2">
      <c r="A9" s="87">
        <v>4</v>
      </c>
      <c r="B9" s="91" t="s">
        <v>76</v>
      </c>
      <c r="C9" s="97">
        <v>4058</v>
      </c>
      <c r="D9" s="97">
        <v>4287401.2</v>
      </c>
      <c r="E9" s="97">
        <v>1801</v>
      </c>
      <c r="F9" s="97">
        <v>2163736.17</v>
      </c>
      <c r="G9" s="97">
        <v>125</v>
      </c>
      <c r="H9" s="97">
        <v>77727.42</v>
      </c>
      <c r="I9" s="97">
        <v>683</v>
      </c>
      <c r="J9" s="97">
        <v>553817.39</v>
      </c>
      <c r="K9" s="97">
        <v>1712</v>
      </c>
      <c r="L9" s="97">
        <v>1612426.25000001</v>
      </c>
    </row>
    <row r="10" spans="1:12" ht="19.5" customHeight="1" x14ac:dyDescent="0.2">
      <c r="A10" s="87">
        <v>5</v>
      </c>
      <c r="B10" s="90" t="s">
        <v>77</v>
      </c>
      <c r="C10" s="97">
        <v>3355</v>
      </c>
      <c r="D10" s="97">
        <v>3392061.8000000101</v>
      </c>
      <c r="E10" s="97">
        <v>2757</v>
      </c>
      <c r="F10" s="97">
        <v>3576426.8500000099</v>
      </c>
      <c r="G10" s="97">
        <v>143</v>
      </c>
      <c r="H10" s="97">
        <v>399113.21</v>
      </c>
      <c r="I10" s="97">
        <v>112</v>
      </c>
      <c r="J10" s="97">
        <v>93340.55</v>
      </c>
      <c r="K10" s="97">
        <v>392</v>
      </c>
      <c r="L10" s="97">
        <v>338480.2</v>
      </c>
    </row>
    <row r="11" spans="1:12" ht="19.5" customHeight="1" x14ac:dyDescent="0.2">
      <c r="A11" s="87">
        <v>6</v>
      </c>
      <c r="B11" s="91" t="s">
        <v>78</v>
      </c>
      <c r="C11" s="97">
        <v>701</v>
      </c>
      <c r="D11" s="97">
        <v>1345985</v>
      </c>
      <c r="E11" s="97">
        <v>604</v>
      </c>
      <c r="F11" s="97">
        <v>1716972.53</v>
      </c>
      <c r="G11" s="97">
        <v>49</v>
      </c>
      <c r="H11" s="97">
        <v>325897.09999999998</v>
      </c>
      <c r="I11" s="97">
        <v>30</v>
      </c>
      <c r="J11" s="97">
        <v>35676.18</v>
      </c>
      <c r="K11" s="97">
        <v>29</v>
      </c>
      <c r="L11" s="97">
        <v>55709</v>
      </c>
    </row>
    <row r="12" spans="1:12" ht="19.5" customHeight="1" x14ac:dyDescent="0.2">
      <c r="A12" s="87">
        <v>7</v>
      </c>
      <c r="B12" s="91" t="s">
        <v>79</v>
      </c>
      <c r="C12" s="97">
        <v>2654</v>
      </c>
      <c r="D12" s="97">
        <v>2046076.8</v>
      </c>
      <c r="E12" s="97">
        <v>2153</v>
      </c>
      <c r="F12" s="97">
        <v>1859454.32</v>
      </c>
      <c r="G12" s="97">
        <v>94</v>
      </c>
      <c r="H12" s="97">
        <v>73216.11</v>
      </c>
      <c r="I12" s="97">
        <v>82</v>
      </c>
      <c r="J12" s="97">
        <v>57664.37</v>
      </c>
      <c r="K12" s="97">
        <v>363</v>
      </c>
      <c r="L12" s="97">
        <v>282771.20000000001</v>
      </c>
    </row>
    <row r="13" spans="1:12" ht="15" customHeight="1" x14ac:dyDescent="0.2">
      <c r="A13" s="87">
        <v>8</v>
      </c>
      <c r="B13" s="90" t="s">
        <v>18</v>
      </c>
      <c r="C13" s="97">
        <v>3323</v>
      </c>
      <c r="D13" s="97">
        <v>2555222.8000000198</v>
      </c>
      <c r="E13" s="97">
        <v>3102</v>
      </c>
      <c r="F13" s="97">
        <v>2435268.7700000098</v>
      </c>
      <c r="G13" s="97">
        <v>155</v>
      </c>
      <c r="H13" s="97">
        <v>74063</v>
      </c>
      <c r="I13" s="97">
        <v>37</v>
      </c>
      <c r="J13" s="97">
        <v>25137.200000000001</v>
      </c>
      <c r="K13" s="97">
        <v>115</v>
      </c>
      <c r="L13" s="97">
        <v>88750.2</v>
      </c>
    </row>
    <row r="14" spans="1:12" ht="15.75" customHeight="1" x14ac:dyDescent="0.2">
      <c r="A14" s="87">
        <v>9</v>
      </c>
      <c r="B14" s="90" t="s">
        <v>19</v>
      </c>
      <c r="C14" s="97">
        <v>15</v>
      </c>
      <c r="D14" s="97">
        <v>25321.42</v>
      </c>
      <c r="E14" s="97">
        <v>15</v>
      </c>
      <c r="F14" s="97">
        <v>29847.73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104</v>
      </c>
      <c r="C15" s="97">
        <v>2183</v>
      </c>
      <c r="D15" s="97">
        <v>926370.5</v>
      </c>
      <c r="E15" s="97">
        <v>1919</v>
      </c>
      <c r="F15" s="97">
        <v>845472.65</v>
      </c>
      <c r="G15" s="97">
        <v>26</v>
      </c>
      <c r="H15" s="97">
        <v>12850.3</v>
      </c>
      <c r="I15" s="97">
        <v>3</v>
      </c>
      <c r="J15" s="97">
        <v>1152.5999999999999</v>
      </c>
      <c r="K15" s="97">
        <v>238</v>
      </c>
      <c r="L15" s="97">
        <v>103926.1</v>
      </c>
    </row>
    <row r="16" spans="1:12" ht="21" customHeight="1" x14ac:dyDescent="0.2">
      <c r="A16" s="87">
        <v>11</v>
      </c>
      <c r="B16" s="91" t="s">
        <v>78</v>
      </c>
      <c r="C16" s="97">
        <v>146</v>
      </c>
      <c r="D16" s="97">
        <v>141193.5</v>
      </c>
      <c r="E16" s="97">
        <v>123</v>
      </c>
      <c r="F16" s="97">
        <v>121801.43</v>
      </c>
      <c r="G16" s="97">
        <v>2</v>
      </c>
      <c r="H16" s="97">
        <v>1921</v>
      </c>
      <c r="I16" s="97">
        <v>2</v>
      </c>
      <c r="J16" s="97">
        <v>768.4</v>
      </c>
      <c r="K16" s="97">
        <v>20</v>
      </c>
      <c r="L16" s="97">
        <v>19210</v>
      </c>
    </row>
    <row r="17" spans="1:12" ht="21" customHeight="1" x14ac:dyDescent="0.2">
      <c r="A17" s="87">
        <v>12</v>
      </c>
      <c r="B17" s="91" t="s">
        <v>79</v>
      </c>
      <c r="C17" s="97">
        <v>2037</v>
      </c>
      <c r="D17" s="97">
        <v>785177.00000000105</v>
      </c>
      <c r="E17" s="97">
        <v>1796</v>
      </c>
      <c r="F17" s="97">
        <v>723671.21999999904</v>
      </c>
      <c r="G17" s="97">
        <v>24</v>
      </c>
      <c r="H17" s="97">
        <v>10929.3</v>
      </c>
      <c r="I17" s="97">
        <v>1</v>
      </c>
      <c r="J17" s="97">
        <v>384.2</v>
      </c>
      <c r="K17" s="97">
        <v>218</v>
      </c>
      <c r="L17" s="97">
        <v>84716.1</v>
      </c>
    </row>
    <row r="18" spans="1:12" ht="21" customHeight="1" x14ac:dyDescent="0.2">
      <c r="A18" s="87">
        <v>13</v>
      </c>
      <c r="B18" s="99" t="s">
        <v>105</v>
      </c>
      <c r="C18" s="97">
        <v>3204</v>
      </c>
      <c r="D18" s="97">
        <v>615393.00000000501</v>
      </c>
      <c r="E18" s="97">
        <v>2015</v>
      </c>
      <c r="F18" s="97">
        <v>392651.800000004</v>
      </c>
      <c r="G18" s="97">
        <v>27</v>
      </c>
      <c r="H18" s="97">
        <v>4964.1000000000004</v>
      </c>
      <c r="I18" s="97">
        <v>486</v>
      </c>
      <c r="J18" s="97">
        <v>92803.700000000099</v>
      </c>
      <c r="K18" s="97">
        <v>843</v>
      </c>
      <c r="L18" s="97">
        <v>159603.29999999999</v>
      </c>
    </row>
    <row r="19" spans="1:12" ht="21" customHeight="1" x14ac:dyDescent="0.2">
      <c r="A19" s="87">
        <v>14</v>
      </c>
      <c r="B19" s="99" t="s">
        <v>106</v>
      </c>
      <c r="C19" s="97">
        <v>42</v>
      </c>
      <c r="D19" s="97">
        <v>4034.1</v>
      </c>
      <c r="E19" s="97">
        <v>37</v>
      </c>
      <c r="F19" s="97">
        <v>3731.9</v>
      </c>
      <c r="G19" s="97"/>
      <c r="H19" s="97"/>
      <c r="I19" s="97">
        <v>1</v>
      </c>
      <c r="J19" s="97">
        <v>192.1</v>
      </c>
      <c r="K19" s="97">
        <v>5</v>
      </c>
      <c r="L19" s="97">
        <v>480.25</v>
      </c>
    </row>
    <row r="20" spans="1:12" ht="29.25" customHeight="1" x14ac:dyDescent="0.2">
      <c r="A20" s="87">
        <v>15</v>
      </c>
      <c r="B20" s="99" t="s">
        <v>114</v>
      </c>
      <c r="C20" s="97">
        <v>3</v>
      </c>
      <c r="D20" s="97">
        <v>1152.5999999999999</v>
      </c>
      <c r="E20" s="97">
        <v>3</v>
      </c>
      <c r="F20" s="97">
        <v>1152.5999999999999</v>
      </c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11</v>
      </c>
      <c r="D21" s="97">
        <f t="shared" si="1"/>
        <v>18752.2</v>
      </c>
      <c r="E21" s="97">
        <f t="shared" si="1"/>
        <v>8</v>
      </c>
      <c r="F21" s="97">
        <f t="shared" si="1"/>
        <v>8432.2000000000007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3</v>
      </c>
      <c r="L21" s="97">
        <f t="shared" si="1"/>
        <v>4536.8</v>
      </c>
    </row>
    <row r="22" spans="1:12" ht="14.25" customHeight="1" x14ac:dyDescent="0.2">
      <c r="A22" s="87">
        <v>17</v>
      </c>
      <c r="B22" s="100" t="s">
        <v>1</v>
      </c>
      <c r="C22" s="97">
        <v>3</v>
      </c>
      <c r="D22" s="97">
        <v>2305.1999999999998</v>
      </c>
      <c r="E22" s="97">
        <v>1</v>
      </c>
      <c r="F22" s="97">
        <v>768.4</v>
      </c>
      <c r="G22" s="97"/>
      <c r="H22" s="97"/>
      <c r="I22" s="97"/>
      <c r="J22" s="97"/>
      <c r="K22" s="97">
        <v>2</v>
      </c>
      <c r="L22" s="97">
        <v>1536.8</v>
      </c>
    </row>
    <row r="23" spans="1:12" ht="23.25" customHeight="1" x14ac:dyDescent="0.2">
      <c r="A23" s="87">
        <v>18</v>
      </c>
      <c r="B23" s="100" t="s">
        <v>2</v>
      </c>
      <c r="C23" s="97">
        <v>8</v>
      </c>
      <c r="D23" s="97">
        <v>16447</v>
      </c>
      <c r="E23" s="97">
        <v>7</v>
      </c>
      <c r="F23" s="97">
        <v>7663.8</v>
      </c>
      <c r="G23" s="97"/>
      <c r="H23" s="97"/>
      <c r="I23" s="97"/>
      <c r="J23" s="97"/>
      <c r="K23" s="97">
        <v>1</v>
      </c>
      <c r="L23" s="97">
        <v>3000</v>
      </c>
    </row>
    <row r="24" spans="1:12" ht="46.5" customHeight="1" x14ac:dyDescent="0.2">
      <c r="A24" s="87">
        <v>19</v>
      </c>
      <c r="B24" s="90" t="s">
        <v>107</v>
      </c>
      <c r="C24" s="97">
        <v>7</v>
      </c>
      <c r="D24" s="97">
        <v>5186.7</v>
      </c>
      <c r="E24" s="97">
        <v>7</v>
      </c>
      <c r="F24" s="97">
        <v>6392.06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108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105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106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109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110</v>
      </c>
      <c r="C39" s="96">
        <f t="shared" ref="C39:L39" si="3">SUM(C40,C47,C48,C49)</f>
        <v>450</v>
      </c>
      <c r="D39" s="96">
        <f t="shared" si="3"/>
        <v>349237.799999999</v>
      </c>
      <c r="E39" s="96">
        <f t="shared" si="3"/>
        <v>43</v>
      </c>
      <c r="F39" s="96">
        <f t="shared" si="3"/>
        <v>35667</v>
      </c>
      <c r="G39" s="96">
        <f t="shared" si="3"/>
        <v>0</v>
      </c>
      <c r="H39" s="96">
        <f t="shared" si="3"/>
        <v>0</v>
      </c>
      <c r="I39" s="96">
        <f t="shared" si="3"/>
        <v>9</v>
      </c>
      <c r="J39" s="96">
        <f t="shared" si="3"/>
        <v>7299.8</v>
      </c>
      <c r="K39" s="96">
        <f t="shared" si="3"/>
        <v>404</v>
      </c>
      <c r="L39" s="96">
        <f t="shared" si="3"/>
        <v>307744.19999999896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450</v>
      </c>
      <c r="D40" s="97">
        <f t="shared" si="4"/>
        <v>349237.799999999</v>
      </c>
      <c r="E40" s="97">
        <f t="shared" si="4"/>
        <v>43</v>
      </c>
      <c r="F40" s="97">
        <f t="shared" si="4"/>
        <v>35667</v>
      </c>
      <c r="G40" s="97">
        <f t="shared" si="4"/>
        <v>0</v>
      </c>
      <c r="H40" s="97">
        <f t="shared" si="4"/>
        <v>0</v>
      </c>
      <c r="I40" s="97">
        <f t="shared" si="4"/>
        <v>9</v>
      </c>
      <c r="J40" s="97">
        <f t="shared" si="4"/>
        <v>7299.8</v>
      </c>
      <c r="K40" s="97">
        <f t="shared" si="4"/>
        <v>404</v>
      </c>
      <c r="L40" s="97">
        <f t="shared" si="4"/>
        <v>307744.19999999896</v>
      </c>
    </row>
    <row r="41" spans="1:12" ht="19.5" customHeight="1" x14ac:dyDescent="0.2">
      <c r="A41" s="87">
        <v>36</v>
      </c>
      <c r="B41" s="90" t="s">
        <v>86</v>
      </c>
      <c r="C41" s="97">
        <v>10</v>
      </c>
      <c r="D41" s="97">
        <v>7684</v>
      </c>
      <c r="E41" s="97">
        <v>2</v>
      </c>
      <c r="F41" s="97">
        <v>1536.8</v>
      </c>
      <c r="G41" s="97"/>
      <c r="H41" s="97"/>
      <c r="I41" s="97">
        <v>7</v>
      </c>
      <c r="J41" s="97">
        <v>4994.6000000000004</v>
      </c>
      <c r="K41" s="97">
        <v>2</v>
      </c>
      <c r="L41" s="97">
        <v>1536.8</v>
      </c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10</v>
      </c>
      <c r="D43" s="97">
        <v>7684</v>
      </c>
      <c r="E43" s="97">
        <v>2</v>
      </c>
      <c r="F43" s="97">
        <v>1536.8</v>
      </c>
      <c r="G43" s="97"/>
      <c r="H43" s="97"/>
      <c r="I43" s="97">
        <v>7</v>
      </c>
      <c r="J43" s="97">
        <v>4994.6000000000004</v>
      </c>
      <c r="K43" s="97">
        <v>2</v>
      </c>
      <c r="L43" s="97">
        <v>1536.8</v>
      </c>
    </row>
    <row r="44" spans="1:12" ht="21" customHeight="1" x14ac:dyDescent="0.2">
      <c r="A44" s="87">
        <v>39</v>
      </c>
      <c r="B44" s="90" t="s">
        <v>88</v>
      </c>
      <c r="C44" s="97">
        <v>440</v>
      </c>
      <c r="D44" s="97">
        <v>341553.799999999</v>
      </c>
      <c r="E44" s="97">
        <v>41</v>
      </c>
      <c r="F44" s="97">
        <v>34130.199999999997</v>
      </c>
      <c r="G44" s="97"/>
      <c r="H44" s="97"/>
      <c r="I44" s="97">
        <v>2</v>
      </c>
      <c r="J44" s="97">
        <v>2305.1999999999998</v>
      </c>
      <c r="K44" s="97">
        <v>402</v>
      </c>
      <c r="L44" s="97">
        <v>306207.39999999898</v>
      </c>
    </row>
    <row r="45" spans="1:12" ht="30" customHeight="1" x14ac:dyDescent="0.2">
      <c r="A45" s="87">
        <v>40</v>
      </c>
      <c r="B45" s="91" t="s">
        <v>89</v>
      </c>
      <c r="C45" s="97">
        <v>3</v>
      </c>
      <c r="D45" s="97">
        <v>5763</v>
      </c>
      <c r="E45" s="97">
        <v>1</v>
      </c>
      <c r="F45" s="97">
        <v>1921</v>
      </c>
      <c r="G45" s="97"/>
      <c r="H45" s="97"/>
      <c r="I45" s="97">
        <v>1</v>
      </c>
      <c r="J45" s="97">
        <v>768.4</v>
      </c>
      <c r="K45" s="97">
        <v>1</v>
      </c>
      <c r="L45" s="97">
        <v>1921</v>
      </c>
    </row>
    <row r="46" spans="1:12" ht="21" customHeight="1" x14ac:dyDescent="0.2">
      <c r="A46" s="87">
        <v>41</v>
      </c>
      <c r="B46" s="91" t="s">
        <v>79</v>
      </c>
      <c r="C46" s="97">
        <v>437</v>
      </c>
      <c r="D46" s="97">
        <v>335790.799999999</v>
      </c>
      <c r="E46" s="97">
        <v>40</v>
      </c>
      <c r="F46" s="97">
        <v>32209.200000000001</v>
      </c>
      <c r="G46" s="97"/>
      <c r="H46" s="97"/>
      <c r="I46" s="97">
        <v>1</v>
      </c>
      <c r="J46" s="97">
        <v>1536.8</v>
      </c>
      <c r="K46" s="97">
        <v>401</v>
      </c>
      <c r="L46" s="97">
        <v>304286.39999999898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111</v>
      </c>
      <c r="C50" s="96">
        <f t="shared" ref="C50:L50" si="5">SUM(C51:C54)</f>
        <v>639</v>
      </c>
      <c r="D50" s="96">
        <f t="shared" si="5"/>
        <v>9687.5400000000009</v>
      </c>
      <c r="E50" s="96">
        <f t="shared" si="5"/>
        <v>639</v>
      </c>
      <c r="F50" s="96">
        <f t="shared" si="5"/>
        <v>11010.75</v>
      </c>
      <c r="G50" s="96">
        <f t="shared" si="5"/>
        <v>0</v>
      </c>
      <c r="H50" s="96">
        <f t="shared" si="5"/>
        <v>0</v>
      </c>
      <c r="I50" s="96">
        <f t="shared" si="5"/>
        <v>1</v>
      </c>
      <c r="J50" s="96">
        <f t="shared" si="5"/>
        <v>17.29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559</v>
      </c>
      <c r="D51" s="97">
        <v>5630.41</v>
      </c>
      <c r="E51" s="97">
        <v>559</v>
      </c>
      <c r="F51" s="97">
        <v>5718.16</v>
      </c>
      <c r="G51" s="97"/>
      <c r="H51" s="97"/>
      <c r="I51" s="97">
        <v>1</v>
      </c>
      <c r="J51" s="97">
        <v>17.29</v>
      </c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61</v>
      </c>
      <c r="D52" s="97">
        <v>3515.43</v>
      </c>
      <c r="E52" s="97">
        <v>61</v>
      </c>
      <c r="F52" s="97">
        <v>4296.32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>
        <v>2</v>
      </c>
      <c r="D53" s="97">
        <v>11.52</v>
      </c>
      <c r="E53" s="97">
        <v>2</v>
      </c>
      <c r="F53" s="97">
        <v>11.52</v>
      </c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17</v>
      </c>
      <c r="D54" s="97">
        <v>530.17999999999995</v>
      </c>
      <c r="E54" s="97">
        <v>17</v>
      </c>
      <c r="F54" s="97">
        <v>984.75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112</v>
      </c>
      <c r="C55" s="96">
        <v>7158</v>
      </c>
      <c r="D55" s="96">
        <v>2749777.0299999602</v>
      </c>
      <c r="E55" s="96">
        <v>3285</v>
      </c>
      <c r="F55" s="96">
        <v>1646891.28999997</v>
      </c>
      <c r="G55" s="96"/>
      <c r="H55" s="96"/>
      <c r="I55" s="96">
        <v>7042</v>
      </c>
      <c r="J55" s="96">
        <v>7786340.5000003902</v>
      </c>
      <c r="K55" s="97">
        <v>116</v>
      </c>
      <c r="L55" s="96">
        <v>53788.2</v>
      </c>
    </row>
    <row r="56" spans="1:12" ht="15" x14ac:dyDescent="0.2">
      <c r="A56" s="87">
        <v>51</v>
      </c>
      <c r="B56" s="88" t="s">
        <v>113</v>
      </c>
      <c r="C56" s="96">
        <f t="shared" ref="C56:L56" si="6">SUM(C6,C28,C39,C50,C55)</f>
        <v>27760</v>
      </c>
      <c r="D56" s="96">
        <f t="shared" si="6"/>
        <v>22490710.039999999</v>
      </c>
      <c r="E56" s="96">
        <f t="shared" si="6"/>
        <v>18757</v>
      </c>
      <c r="F56" s="96">
        <f t="shared" si="6"/>
        <v>18448941.499999985</v>
      </c>
      <c r="G56" s="96">
        <f t="shared" si="6"/>
        <v>575</v>
      </c>
      <c r="H56" s="96">
        <f t="shared" si="6"/>
        <v>733221.06</v>
      </c>
      <c r="I56" s="96">
        <f t="shared" si="6"/>
        <v>8409</v>
      </c>
      <c r="J56" s="96">
        <f t="shared" si="6"/>
        <v>8618056.97000039</v>
      </c>
      <c r="K56" s="96">
        <f t="shared" si="6"/>
        <v>3885</v>
      </c>
      <c r="L56" s="96">
        <f t="shared" si="6"/>
        <v>2788678.9500000086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01.01.2019, Кінець періоду: 30.09.2019&amp;LE7F3CCF8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workbookViewId="0">
      <selection activeCell="B12" sqref="B12:D12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SUM(E5:E24)</f>
        <v>3691</v>
      </c>
      <c r="F4" s="93">
        <f>SUM(F5:F24)</f>
        <v>2602600.8399999989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115</v>
      </c>
      <c r="F5" s="95">
        <v>106197.71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18</v>
      </c>
      <c r="F6" s="95">
        <v>45204.65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2350</v>
      </c>
      <c r="F7" s="95">
        <v>1346748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19</v>
      </c>
      <c r="F9" s="95">
        <v>7299.8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56</v>
      </c>
      <c r="F10" s="95">
        <v>110226.99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17</v>
      </c>
      <c r="F11" s="95">
        <v>32943.800000000003</v>
      </c>
    </row>
    <row r="12" spans="1:6" ht="29.25" customHeight="1" x14ac:dyDescent="0.2">
      <c r="A12" s="67">
        <v>9</v>
      </c>
      <c r="B12" s="149" t="s">
        <v>117</v>
      </c>
      <c r="C12" s="150"/>
      <c r="D12" s="151"/>
      <c r="E12" s="94">
        <v>3</v>
      </c>
      <c r="F12" s="95">
        <v>2305.1999999999998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510</v>
      </c>
      <c r="F13" s="95">
        <v>435650.55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31</v>
      </c>
      <c r="F14" s="95">
        <v>52699.46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250</v>
      </c>
      <c r="F15" s="95">
        <v>189026.399999999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69</v>
      </c>
      <c r="F16" s="95">
        <v>27662.400000000001</v>
      </c>
    </row>
    <row r="17" spans="1:11" ht="20.25" customHeight="1" x14ac:dyDescent="0.2">
      <c r="A17" s="67">
        <v>14</v>
      </c>
      <c r="B17" s="149" t="s">
        <v>116</v>
      </c>
      <c r="C17" s="150"/>
      <c r="D17" s="151"/>
      <c r="E17" s="94">
        <v>147</v>
      </c>
      <c r="F17" s="95">
        <v>126059.73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>
        <v>3</v>
      </c>
      <c r="F18" s="95">
        <v>1536.8</v>
      </c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>
        <v>1</v>
      </c>
      <c r="F19" s="95">
        <v>768.4</v>
      </c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24</v>
      </c>
      <c r="F20" s="95">
        <v>23820.400000000001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>
        <v>1</v>
      </c>
      <c r="F21" s="95">
        <v>2931.95</v>
      </c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19</v>
      </c>
      <c r="F22" s="95">
        <v>32120.2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49</v>
      </c>
      <c r="F23" s="95">
        <v>18057.400000000001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9</v>
      </c>
      <c r="F24" s="95">
        <v>41341</v>
      </c>
    </row>
    <row r="25" spans="1:11" ht="54.75" customHeight="1" x14ac:dyDescent="0.2">
      <c r="A25" s="67">
        <v>22</v>
      </c>
      <c r="B25" s="154" t="s">
        <v>115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01.01.2019, Кінець періоду: 30.09.2019&amp;LE7F3CCF8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Зведений- 10_10022_3.2019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5A4A8380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3.24.0.2236</vt:lpwstr>
  </property>
</Properties>
</file>